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315" windowHeight="7395" tabRatio="747"/>
  </bookViews>
  <sheets>
    <sheet name="Money List" sheetId="14" r:id="rId1"/>
    <sheet name="GTF Tour Points" sheetId="9" r:id="rId2"/>
    <sheet name="Player Credits " sheetId="52" r:id="rId3"/>
  </sheets>
  <definedNames>
    <definedName name="_xlnm._FilterDatabase" localSheetId="1" hidden="1">'GTF Tour Points'!#REF!</definedName>
    <definedName name="_xlnm._FilterDatabase" localSheetId="0" hidden="1">'GTF Tour Points'!$W$2:$Y$21</definedName>
  </definedNames>
  <calcPr calcId="145621"/>
</workbook>
</file>

<file path=xl/calcChain.xml><?xml version="1.0" encoding="utf-8"?>
<calcChain xmlns="http://schemas.openxmlformats.org/spreadsheetml/2006/main">
  <c r="RK100" i="52" l="1"/>
  <c r="RK99" i="52"/>
  <c r="RK98" i="52"/>
  <c r="RK97" i="52"/>
  <c r="RK96" i="52"/>
  <c r="RK95" i="52"/>
  <c r="RK94" i="52"/>
  <c r="RK93" i="52"/>
  <c r="RK92" i="52"/>
  <c r="RK91" i="52"/>
  <c r="RK90" i="52"/>
  <c r="RK89" i="52"/>
  <c r="RK88" i="52"/>
  <c r="RK87" i="52"/>
  <c r="RK86" i="52"/>
  <c r="RK85" i="52"/>
  <c r="RK84" i="52"/>
  <c r="RK83" i="52"/>
  <c r="RK82" i="52"/>
  <c r="RK81" i="52"/>
  <c r="RK80" i="52"/>
  <c r="RK79" i="52"/>
  <c r="RK78" i="52"/>
  <c r="RK77" i="52"/>
  <c r="RK76" i="52"/>
  <c r="RK75" i="52"/>
  <c r="RK74" i="52"/>
  <c r="RK73" i="52"/>
  <c r="RK72" i="52"/>
  <c r="RK71" i="52"/>
  <c r="RK70" i="52"/>
  <c r="RK69" i="52"/>
  <c r="RK68" i="52"/>
  <c r="RK67" i="52"/>
  <c r="RK66" i="52"/>
  <c r="RK65" i="52"/>
  <c r="RK64" i="52"/>
  <c r="RK63" i="52"/>
  <c r="RK62" i="52"/>
  <c r="RK61" i="52"/>
  <c r="RK60" i="52"/>
  <c r="RK59" i="52"/>
  <c r="RK58" i="52"/>
  <c r="RK57" i="52"/>
  <c r="RK56" i="52"/>
  <c r="RK55" i="52"/>
  <c r="RK54" i="52"/>
  <c r="RK53" i="52"/>
  <c r="RK52" i="52"/>
  <c r="RK51" i="52"/>
  <c r="RK50" i="52"/>
  <c r="RK49" i="52"/>
  <c r="RK48" i="52"/>
  <c r="RK47" i="52"/>
  <c r="RK46" i="52"/>
  <c r="RK45" i="52"/>
  <c r="GW45" i="52"/>
  <c r="RK44" i="52"/>
  <c r="RK43" i="52"/>
  <c r="RK42" i="52"/>
  <c r="RK41" i="52"/>
  <c r="RK40" i="52"/>
  <c r="RK39" i="52"/>
  <c r="RK38" i="52"/>
  <c r="RK37" i="52"/>
  <c r="RK36" i="52"/>
  <c r="RK35" i="52"/>
  <c r="RK34" i="52"/>
  <c r="RK33" i="52"/>
  <c r="RK32" i="52"/>
  <c r="RK31" i="52"/>
  <c r="RK30" i="52"/>
  <c r="RK29" i="52"/>
  <c r="RK28" i="52"/>
  <c r="RK27" i="52"/>
  <c r="RK26" i="52"/>
  <c r="RK25" i="52"/>
  <c r="RK24" i="52"/>
  <c r="RK23" i="52"/>
  <c r="RK22" i="52"/>
  <c r="RK21" i="52"/>
  <c r="RK20" i="52"/>
  <c r="RK19" i="52"/>
  <c r="RK18" i="52"/>
  <c r="RK17" i="52"/>
  <c r="RK16" i="52"/>
  <c r="RK15" i="52"/>
  <c r="RK14" i="52"/>
  <c r="RK13" i="52"/>
  <c r="RK12" i="52"/>
  <c r="RK11" i="52"/>
  <c r="RK10" i="52"/>
  <c r="RK9" i="52"/>
  <c r="RK8" i="52"/>
  <c r="RK7" i="52"/>
  <c r="RK6" i="52"/>
  <c r="RK5" i="52"/>
  <c r="RK4" i="52"/>
  <c r="U28" i="9"/>
  <c r="AE28" i="9" s="1"/>
  <c r="S28" i="9" s="1"/>
  <c r="T28" i="9" s="1"/>
  <c r="U27" i="9"/>
  <c r="AE27" i="9" s="1"/>
  <c r="S27" i="9" s="1"/>
  <c r="W26" i="9"/>
  <c r="V26" i="9"/>
  <c r="U26" i="9"/>
  <c r="AE26" i="9" s="1"/>
  <c r="S26" i="9" s="1"/>
  <c r="T26" i="9" s="1"/>
  <c r="V25" i="9"/>
  <c r="AE25" i="9" s="1"/>
  <c r="S25" i="9" s="1"/>
  <c r="U25" i="9"/>
  <c r="V24" i="9"/>
  <c r="U24" i="9"/>
  <c r="AE24" i="9" s="1"/>
  <c r="S24" i="9" s="1"/>
  <c r="T24" i="9" s="1"/>
  <c r="Z23" i="9"/>
  <c r="Y23" i="9"/>
  <c r="X23" i="9"/>
  <c r="W23" i="9"/>
  <c r="V23" i="9"/>
  <c r="U23" i="9"/>
  <c r="AE23" i="9" s="1"/>
  <c r="S23" i="9" s="1"/>
  <c r="AD22" i="9"/>
  <c r="AC22" i="9"/>
  <c r="AB22" i="9"/>
  <c r="AA22" i="9"/>
  <c r="Z22" i="9"/>
  <c r="Y22" i="9"/>
  <c r="X22" i="9"/>
  <c r="W22" i="9"/>
  <c r="AE22" i="9" s="1"/>
  <c r="S22" i="9" s="1"/>
  <c r="V22" i="9"/>
  <c r="U22" i="9"/>
  <c r="X21" i="9"/>
  <c r="W21" i="9"/>
  <c r="V21" i="9"/>
  <c r="U21" i="9"/>
  <c r="AE21" i="9" s="1"/>
  <c r="S21" i="9" s="1"/>
  <c r="T21" i="9" s="1"/>
  <c r="AC20" i="9"/>
  <c r="AB20" i="9"/>
  <c r="AA20" i="9"/>
  <c r="Z20" i="9"/>
  <c r="Y20" i="9"/>
  <c r="X20" i="9"/>
  <c r="W20" i="9"/>
  <c r="V20" i="9"/>
  <c r="U20" i="9"/>
  <c r="AE20" i="9" s="1"/>
  <c r="S20" i="9" s="1"/>
  <c r="Y19" i="9"/>
  <c r="X19" i="9"/>
  <c r="W19" i="9"/>
  <c r="V19" i="9"/>
  <c r="AE19" i="9" s="1"/>
  <c r="S19" i="9" s="1"/>
  <c r="U19" i="9"/>
  <c r="AC18" i="9"/>
  <c r="AB18" i="9"/>
  <c r="AA18" i="9"/>
  <c r="Z18" i="9"/>
  <c r="Y18" i="9"/>
  <c r="X18" i="9"/>
  <c r="W18" i="9"/>
  <c r="V18" i="9"/>
  <c r="U18" i="9"/>
  <c r="AE18" i="9" s="1"/>
  <c r="S18" i="9" s="1"/>
  <c r="T18" i="9" s="1"/>
  <c r="AD17" i="9"/>
  <c r="AC17" i="9"/>
  <c r="AB17" i="9"/>
  <c r="AA17" i="9"/>
  <c r="Z17" i="9"/>
  <c r="Y17" i="9"/>
  <c r="X17" i="9"/>
  <c r="W17" i="9"/>
  <c r="V17" i="9"/>
  <c r="U17" i="9"/>
  <c r="AE17" i="9" s="1"/>
  <c r="S17" i="9" s="1"/>
  <c r="AI16" i="9"/>
  <c r="AI20" i="9" s="1"/>
  <c r="AD16" i="9"/>
  <c r="AC16" i="9"/>
  <c r="AB16" i="9"/>
  <c r="AA16" i="9"/>
  <c r="Z16" i="9"/>
  <c r="Y16" i="9"/>
  <c r="X16" i="9"/>
  <c r="W16" i="9"/>
  <c r="V16" i="9"/>
  <c r="U16" i="9"/>
  <c r="AE16" i="9" s="1"/>
  <c r="S16" i="9" s="1"/>
  <c r="T16" i="9" s="1"/>
  <c r="AD15" i="9"/>
  <c r="AC15" i="9"/>
  <c r="AB15" i="9"/>
  <c r="AA15" i="9"/>
  <c r="Z15" i="9"/>
  <c r="Y15" i="9"/>
  <c r="X15" i="9"/>
  <c r="W15" i="9"/>
  <c r="V15" i="9"/>
  <c r="U15" i="9"/>
  <c r="AE15" i="9" s="1"/>
  <c r="S15" i="9" s="1"/>
  <c r="AD14" i="9"/>
  <c r="AC14" i="9"/>
  <c r="AB14" i="9"/>
  <c r="AA14" i="9"/>
  <c r="Z14" i="9"/>
  <c r="Y14" i="9"/>
  <c r="X14" i="9"/>
  <c r="W14" i="9"/>
  <c r="V14" i="9"/>
  <c r="U14" i="9"/>
  <c r="AE14" i="9" s="1"/>
  <c r="S14" i="9" s="1"/>
  <c r="T14" i="9" s="1"/>
  <c r="AD13" i="9"/>
  <c r="AC13" i="9"/>
  <c r="AB13" i="9"/>
  <c r="AA13" i="9"/>
  <c r="Z13" i="9"/>
  <c r="Y13" i="9"/>
  <c r="X13" i="9"/>
  <c r="W13" i="9"/>
  <c r="AE13" i="9" s="1"/>
  <c r="S13" i="9" s="1"/>
  <c r="T13" i="9" s="1"/>
  <c r="V13" i="9"/>
  <c r="U13" i="9"/>
  <c r="AD12" i="9"/>
  <c r="AC12" i="9"/>
  <c r="AB12" i="9"/>
  <c r="AA12" i="9"/>
  <c r="Z12" i="9"/>
  <c r="Y12" i="9"/>
  <c r="X12" i="9"/>
  <c r="W12" i="9"/>
  <c r="V12" i="9"/>
  <c r="U12" i="9"/>
  <c r="AE12" i="9" s="1"/>
  <c r="S12" i="9" s="1"/>
  <c r="T12" i="9" s="1"/>
  <c r="AD11" i="9"/>
  <c r="AC11" i="9"/>
  <c r="AB11" i="9"/>
  <c r="AA11" i="9"/>
  <c r="Z11" i="9"/>
  <c r="Y11" i="9"/>
  <c r="X11" i="9"/>
  <c r="W11" i="9"/>
  <c r="V11" i="9"/>
  <c r="U11" i="9"/>
  <c r="AE11" i="9" s="1"/>
  <c r="S11" i="9" s="1"/>
  <c r="AD10" i="9"/>
  <c r="AC10" i="9"/>
  <c r="AB10" i="9"/>
  <c r="AA10" i="9"/>
  <c r="Z10" i="9"/>
  <c r="Y10" i="9"/>
  <c r="X10" i="9"/>
  <c r="W10" i="9"/>
  <c r="V10" i="9"/>
  <c r="U10" i="9"/>
  <c r="AE10" i="9" s="1"/>
  <c r="S10" i="9" s="1"/>
  <c r="T10" i="9" s="1"/>
  <c r="AD9" i="9"/>
  <c r="AC9" i="9"/>
  <c r="AB9" i="9"/>
  <c r="AA9" i="9"/>
  <c r="Z9" i="9"/>
  <c r="Y9" i="9"/>
  <c r="X9" i="9"/>
  <c r="W9" i="9"/>
  <c r="AE9" i="9" s="1"/>
  <c r="S9" i="9" s="1"/>
  <c r="T9" i="9" s="1"/>
  <c r="V9" i="9"/>
  <c r="U9" i="9"/>
  <c r="AD8" i="9"/>
  <c r="AC8" i="9"/>
  <c r="AB8" i="9"/>
  <c r="AA8" i="9"/>
  <c r="Z8" i="9"/>
  <c r="Y8" i="9"/>
  <c r="X8" i="9"/>
  <c r="W8" i="9"/>
  <c r="V8" i="9"/>
  <c r="U8" i="9"/>
  <c r="AE8" i="9" s="1"/>
  <c r="S8" i="9" s="1"/>
  <c r="T8" i="9" s="1"/>
  <c r="AD7" i="9"/>
  <c r="AC7" i="9"/>
  <c r="AB7" i="9"/>
  <c r="AA7" i="9"/>
  <c r="Z7" i="9"/>
  <c r="Y7" i="9"/>
  <c r="X7" i="9"/>
  <c r="W7" i="9"/>
  <c r="V7" i="9"/>
  <c r="U7" i="9"/>
  <c r="AE7" i="9" s="1"/>
  <c r="S7" i="9" s="1"/>
  <c r="AD6" i="9"/>
  <c r="AC6" i="9"/>
  <c r="AB6" i="9"/>
  <c r="AA6" i="9"/>
  <c r="Z6" i="9"/>
  <c r="Y6" i="9"/>
  <c r="X6" i="9"/>
  <c r="W6" i="9"/>
  <c r="V6" i="9"/>
  <c r="U6" i="9"/>
  <c r="AE6" i="9" s="1"/>
  <c r="S6" i="9" s="1"/>
  <c r="T6" i="9" s="1"/>
  <c r="AD5" i="9"/>
  <c r="AC5" i="9"/>
  <c r="AB5" i="9"/>
  <c r="AA5" i="9"/>
  <c r="Z5" i="9"/>
  <c r="Y5" i="9"/>
  <c r="X5" i="9"/>
  <c r="W5" i="9"/>
  <c r="AE5" i="9" s="1"/>
  <c r="S5" i="9" s="1"/>
  <c r="T5" i="9" s="1"/>
  <c r="V5" i="9"/>
  <c r="U5" i="9"/>
  <c r="AD4" i="9"/>
  <c r="AC4" i="9"/>
  <c r="AB4" i="9"/>
  <c r="AA4" i="9"/>
  <c r="Z4" i="9"/>
  <c r="Y4" i="9"/>
  <c r="X4" i="9"/>
  <c r="W4" i="9"/>
  <c r="V4" i="9"/>
  <c r="U4" i="9"/>
  <c r="AE4" i="9" s="1"/>
  <c r="S4" i="9" s="1"/>
  <c r="T4" i="9" s="1"/>
  <c r="AD3" i="9"/>
  <c r="AC3" i="9"/>
  <c r="AB3" i="9"/>
  <c r="AA3" i="9"/>
  <c r="Z3" i="9"/>
  <c r="Y3" i="9"/>
  <c r="X3" i="9"/>
  <c r="W3" i="9"/>
  <c r="V3" i="9"/>
  <c r="U3" i="9"/>
  <c r="AE3" i="9" s="1"/>
  <c r="S3" i="9" s="1"/>
  <c r="T3" i="9" s="1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T7" i="9" l="1"/>
  <c r="T11" i="9"/>
  <c r="T15" i="9"/>
  <c r="T22" i="9"/>
  <c r="T23" i="9"/>
  <c r="T17" i="9"/>
  <c r="T19" i="9"/>
  <c r="T20" i="9"/>
  <c r="T25" i="9"/>
  <c r="T27" i="9"/>
  <c r="AI18" i="9"/>
  <c r="AI19" i="9"/>
</calcChain>
</file>

<file path=xl/sharedStrings.xml><?xml version="1.0" encoding="utf-8"?>
<sst xmlns="http://schemas.openxmlformats.org/spreadsheetml/2006/main" count="1255" uniqueCount="485">
  <si>
    <t>Name</t>
  </si>
  <si>
    <t>Butch Cooper</t>
  </si>
  <si>
    <t>Jeremy Olson</t>
  </si>
  <si>
    <t>Erik Nelson</t>
  </si>
  <si>
    <t>TOTAL</t>
  </si>
  <si>
    <t>Joe Connors</t>
  </si>
  <si>
    <t>Matt Huber</t>
  </si>
  <si>
    <t>Steve Mantooth</t>
  </si>
  <si>
    <t>Brett Shaw</t>
  </si>
  <si>
    <t>Randall Landers</t>
  </si>
  <si>
    <t>Neil Glaser</t>
  </si>
  <si>
    <t>John Bulger</t>
  </si>
  <si>
    <t>Shay Foose</t>
  </si>
  <si>
    <t>Chris Snyder</t>
  </si>
  <si>
    <t>Jon Guirl</t>
  </si>
  <si>
    <t>Michael Czarnik</t>
  </si>
  <si>
    <t>Steve Penton</t>
  </si>
  <si>
    <t>David Rutkowski</t>
  </si>
  <si>
    <t>Todd Clarke</t>
  </si>
  <si>
    <t>Brian Spisak</t>
  </si>
  <si>
    <t>Dennis Brown</t>
  </si>
  <si>
    <t>Steve Johnson</t>
  </si>
  <si>
    <t>Vincent King</t>
  </si>
  <si>
    <t>Robby Jones</t>
  </si>
  <si>
    <t>Brandon Couzens</t>
  </si>
  <si>
    <t>Christopher Lee</t>
  </si>
  <si>
    <t>Michael Trestka</t>
  </si>
  <si>
    <t>Wes Jones</t>
  </si>
  <si>
    <t>Mark Bogaard</t>
  </si>
  <si>
    <t>James Hofman</t>
  </si>
  <si>
    <t>Terry Christian</t>
  </si>
  <si>
    <t>Cory Hydar</t>
  </si>
  <si>
    <t>Kyle Andrews</t>
  </si>
  <si>
    <t>Marty Fetch</t>
  </si>
  <si>
    <t>Gary Tuffin</t>
  </si>
  <si>
    <t>Dennis Drexel</t>
  </si>
  <si>
    <t>Jason Fowler</t>
  </si>
  <si>
    <t>Jay Cummins</t>
  </si>
  <si>
    <t>Michael Young</t>
  </si>
  <si>
    <t>Keith Kosmicki</t>
  </si>
  <si>
    <t>David Cummins</t>
  </si>
  <si>
    <t>Lisa Cummins</t>
  </si>
  <si>
    <t>Dave Everest</t>
  </si>
  <si>
    <t>Elizabeth Gaasbeck</t>
  </si>
  <si>
    <t>Stephen Dawson</t>
  </si>
  <si>
    <t>F9FB86C5</t>
  </si>
  <si>
    <t>F7C7A863</t>
  </si>
  <si>
    <t>EE87D17D</t>
  </si>
  <si>
    <t>ED477DD6</t>
  </si>
  <si>
    <t>ED1E9363</t>
  </si>
  <si>
    <t>E277F51C</t>
  </si>
  <si>
    <t>DF3D841A</t>
  </si>
  <si>
    <t>D3C1C4A8</t>
  </si>
  <si>
    <t>C48CFBB2</t>
  </si>
  <si>
    <t>B1DA45D2</t>
  </si>
  <si>
    <t>AF7FBAFE</t>
  </si>
  <si>
    <t>A848CAE2</t>
  </si>
  <si>
    <t>A8346BF2</t>
  </si>
  <si>
    <t>A5DB9078</t>
  </si>
  <si>
    <t>9F6EDDB5</t>
  </si>
  <si>
    <t>8A63A231</t>
  </si>
  <si>
    <t>8A0DA353</t>
  </si>
  <si>
    <t>8642A291</t>
  </si>
  <si>
    <t>55A1F56E</t>
  </si>
  <si>
    <t>526D2474</t>
  </si>
  <si>
    <t>517E7FB4</t>
  </si>
  <si>
    <t>4BEC02A1</t>
  </si>
  <si>
    <t>4AC0AF9D</t>
  </si>
  <si>
    <t>431D2232</t>
  </si>
  <si>
    <t>382260CE</t>
  </si>
  <si>
    <t>323136B8</t>
  </si>
  <si>
    <t>2B65574D</t>
  </si>
  <si>
    <t>24EECBAB</t>
  </si>
  <si>
    <t>1CA0AFF4</t>
  </si>
  <si>
    <t>1B7ACA57</t>
  </si>
  <si>
    <t>16D800D8</t>
  </si>
  <si>
    <t>Persona ID</t>
  </si>
  <si>
    <t>NAME</t>
  </si>
  <si>
    <t>CA42CE62</t>
  </si>
  <si>
    <t>3CCBFE95</t>
  </si>
  <si>
    <t>D922EB46</t>
  </si>
  <si>
    <t>9770C085</t>
  </si>
  <si>
    <t>Jason Dranschak</t>
  </si>
  <si>
    <t>Jason Vidaurri</t>
  </si>
  <si>
    <t>Jef Medic</t>
  </si>
  <si>
    <t>John Sangimino</t>
  </si>
  <si>
    <t>Patrick Landy</t>
  </si>
  <si>
    <t>Todd Jay</t>
  </si>
  <si>
    <t>Walt Spady</t>
  </si>
  <si>
    <t>Week 1</t>
  </si>
  <si>
    <t>Week 2</t>
  </si>
  <si>
    <t>0A3229F8</t>
  </si>
  <si>
    <t>2B2939D7</t>
  </si>
  <si>
    <t>Rick Williams</t>
  </si>
  <si>
    <t>44B0DF47</t>
  </si>
  <si>
    <t>Mike Donahue</t>
  </si>
  <si>
    <t>56F9A568</t>
  </si>
  <si>
    <t>Leroy Flores</t>
  </si>
  <si>
    <t>0B547F49</t>
  </si>
  <si>
    <t>Bob Ludwig</t>
  </si>
  <si>
    <t>F02811A4</t>
  </si>
  <si>
    <t>Week 3</t>
  </si>
  <si>
    <t>RANK</t>
  </si>
  <si>
    <t>James Patterson</t>
  </si>
  <si>
    <t>DE3A0091</t>
  </si>
  <si>
    <t>7015DF51</t>
  </si>
  <si>
    <t>C2B87B85</t>
  </si>
  <si>
    <t>1CBD191A</t>
  </si>
  <si>
    <t>Week 4</t>
  </si>
  <si>
    <t>Total</t>
  </si>
  <si>
    <t>Mike Meerdo</t>
  </si>
  <si>
    <t>Joe McCullough</t>
  </si>
  <si>
    <t>Jason Jones</t>
  </si>
  <si>
    <t>114CC1D1</t>
  </si>
  <si>
    <t>Frank Paganie</t>
  </si>
  <si>
    <t>Week 5</t>
  </si>
  <si>
    <t>Week 6</t>
  </si>
  <si>
    <t>Jeffrey Shoemaker</t>
  </si>
  <si>
    <t>BC1CF5B9</t>
  </si>
  <si>
    <t xml:space="preserve">Week 7 </t>
  </si>
  <si>
    <t xml:space="preserve">Week 8 </t>
  </si>
  <si>
    <t>F81DB97B</t>
  </si>
  <si>
    <t>Brian Ashby</t>
  </si>
  <si>
    <t>051DE250</t>
  </si>
  <si>
    <t>Andrew Zavilla</t>
  </si>
  <si>
    <t>Week 9</t>
  </si>
  <si>
    <t>Points Behind</t>
  </si>
  <si>
    <t>John Hutchinson</t>
  </si>
  <si>
    <t>Week 11</t>
  </si>
  <si>
    <t>Week 10</t>
  </si>
  <si>
    <t>07FA3B7B</t>
  </si>
  <si>
    <t>Week 12</t>
  </si>
  <si>
    <t>Week 13</t>
  </si>
  <si>
    <t>hifromidaho@yahoo.com</t>
  </si>
  <si>
    <t>waltspady@aol.com</t>
  </si>
  <si>
    <t>highintestity@aol.com</t>
  </si>
  <si>
    <t>seabopfish@verizon.net</t>
  </si>
  <si>
    <t>todddclarke@yahoo.com</t>
  </si>
  <si>
    <t>tc21_00@yahoo.com</t>
  </si>
  <si>
    <t>stevenpenton@gmail.com</t>
  </si>
  <si>
    <t>839C456B</t>
  </si>
  <si>
    <t>steve_mantooth@jabil.com</t>
  </si>
  <si>
    <t>sjohnson0095@gmail.com</t>
  </si>
  <si>
    <t>sdawson06@att.net</t>
  </si>
  <si>
    <t>E714FE0E</t>
  </si>
  <si>
    <t>sfhookem@gmail.com</t>
  </si>
  <si>
    <t>jonesn4uboy@yahoo.com</t>
  </si>
  <si>
    <t>89564BAA</t>
  </si>
  <si>
    <t>rwilliams254@cox.net</t>
  </si>
  <si>
    <t>hazard58@yahoo.com</t>
  </si>
  <si>
    <t>plandy@aol.com</t>
  </si>
  <si>
    <t>vawinee@aol.com</t>
  </si>
  <si>
    <t>C7DFAA98</t>
  </si>
  <si>
    <t>mcm265@yahoo.com</t>
  </si>
  <si>
    <t>sdmikey@prodigy.net</t>
  </si>
  <si>
    <t>flatsmike@sbcglobal.net</t>
  </si>
  <si>
    <t>mtrestka@yahoo.com</t>
  </si>
  <si>
    <t>mczar15@gmail.com</t>
  </si>
  <si>
    <t>crazyray555@yahoo.com</t>
  </si>
  <si>
    <t>mdfetch2@cox.net</t>
  </si>
  <si>
    <t>5179BB86</t>
  </si>
  <si>
    <t>jay2972@bellsouth.net</t>
  </si>
  <si>
    <t>C5B1AB6E</t>
  </si>
  <si>
    <t>bubbajonesjr@gmail.com</t>
  </si>
  <si>
    <t>rudichen_18@hotmail.com</t>
  </si>
  <si>
    <t>kosmicki.k.e@consultant.com</t>
  </si>
  <si>
    <t>CC3C0A4D</t>
  </si>
  <si>
    <t>jonguirl@gmail.com</t>
  </si>
  <si>
    <t>sangjunior@gmail.com</t>
  </si>
  <si>
    <t>jlhutchi@yahoo.com</t>
  </si>
  <si>
    <t>jbatspa@aol.com</t>
  </si>
  <si>
    <t>bubzillajoe@yahoo.com</t>
  </si>
  <si>
    <t>Thorndove@gmail.com</t>
  </si>
  <si>
    <t>24C566A5</t>
  </si>
  <si>
    <t>jtolson210@yahoo.com</t>
  </si>
  <si>
    <t>shoemaja@gmail.com</t>
  </si>
  <si>
    <t>jasonvidaurri@yahoo.com</t>
  </si>
  <si>
    <t>48DFD42F</t>
  </si>
  <si>
    <t>jajonez77@yahoo.com</t>
  </si>
  <si>
    <t>copocamaro@mac.com</t>
  </si>
  <si>
    <t>miamihawk99@yahoo.com</t>
  </si>
  <si>
    <t>james.patterson@arcww.com</t>
  </si>
  <si>
    <t>james_hofman@yahoo.com</t>
  </si>
  <si>
    <t>garytuffin@aol.com</t>
  </si>
  <si>
    <t>frankpag22@gmail.com</t>
  </si>
  <si>
    <t>nelsn78@yahoo.com</t>
  </si>
  <si>
    <t>bgaasbeck@comcast.net</t>
  </si>
  <si>
    <t>422420D4</t>
  </si>
  <si>
    <t>dennisdrexel@hotmail.com</t>
  </si>
  <si>
    <t>d7djb2@msn.com</t>
  </si>
  <si>
    <t>rdavidrut@aol.com</t>
  </si>
  <si>
    <t>8A62AA36</t>
  </si>
  <si>
    <t>david@mooreins.biz</t>
  </si>
  <si>
    <t>dseverest@gmail.com</t>
  </si>
  <si>
    <t>cory.hydar@jqh.com</t>
  </si>
  <si>
    <t>christopher.lee@alcatel-lucent.com</t>
  </si>
  <si>
    <t>chris.snyder@marriott.com</t>
  </si>
  <si>
    <t>butchcooper@gmail.com</t>
  </si>
  <si>
    <t>spisak@stats.com</t>
  </si>
  <si>
    <t>brian.d.ashby@gmail.com</t>
  </si>
  <si>
    <t>herdon32@yahoo.com</t>
  </si>
  <si>
    <t>brandon.couzens@gmail.com</t>
  </si>
  <si>
    <t>834CF12B</t>
  </si>
  <si>
    <t>bob.ludwig@cox.net</t>
  </si>
  <si>
    <t>time41beer@yahoo.com</t>
  </si>
  <si>
    <t>Won</t>
  </si>
  <si>
    <t>Spent</t>
  </si>
  <si>
    <t>Bought</t>
  </si>
  <si>
    <t>Email</t>
  </si>
  <si>
    <t>Closing Balance</t>
  </si>
  <si>
    <t>9/22-9/28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</si>
  <si>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</si>
  <si>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</si>
  <si>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</si>
  <si>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</si>
  <si>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</si>
  <si>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</si>
  <si>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</si>
  <si>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</si>
  <si>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</si>
  <si>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Prasith Champa</t>
  </si>
  <si>
    <t>praschampa@aol.com</t>
  </si>
  <si>
    <t>F8A6424B</t>
  </si>
  <si>
    <t>10th</t>
  </si>
  <si>
    <t>9/29-10/5</t>
  </si>
  <si>
    <t>10/6-10/12</t>
  </si>
  <si>
    <t>10/13-10/19</t>
  </si>
  <si>
    <t>AC3AE5DB</t>
  </si>
  <si>
    <t>Gary Sheldon</t>
  </si>
  <si>
    <t>sheldogy@mail.uc.edu</t>
  </si>
  <si>
    <t>10/20-10/26</t>
  </si>
  <si>
    <t>8FCC9BB0</t>
  </si>
  <si>
    <t>sfe@rimactsoftware.com</t>
  </si>
  <si>
    <t>Steve Erickson</t>
  </si>
  <si>
    <t>7547EBCB</t>
  </si>
  <si>
    <t>Joshua Heitsch</t>
  </si>
  <si>
    <t>joshua.heitsch@gmail.com</t>
  </si>
  <si>
    <t>B1A98BC4</t>
  </si>
  <si>
    <t>Stephen Dutton</t>
  </si>
  <si>
    <t>sdutton86@gmail.com</t>
  </si>
  <si>
    <t>10/27-11/2</t>
  </si>
  <si>
    <t>11/3-11/9</t>
  </si>
  <si>
    <t>ID</t>
  </si>
  <si>
    <t>11/10-11/16</t>
  </si>
  <si>
    <t>Week 7</t>
  </si>
  <si>
    <t>Week 8</t>
  </si>
  <si>
    <t>11/24 - 11/30</t>
  </si>
  <si>
    <t>11/17 - 11/23</t>
  </si>
  <si>
    <t>Nick Bond</t>
  </si>
  <si>
    <t>21159D56</t>
  </si>
  <si>
    <t>12/1 - 12/7</t>
  </si>
  <si>
    <t>Week 14</t>
  </si>
  <si>
    <t>Top 10 Weeks</t>
  </si>
  <si>
    <t>12/8 - 12/14</t>
  </si>
  <si>
    <t>12/15 - 12/21</t>
  </si>
  <si>
    <t>12/22 - 12/28</t>
  </si>
  <si>
    <t>12/29 - 1/4</t>
  </si>
  <si>
    <t>josh@meta13.com</t>
  </si>
  <si>
    <t>Josh Gauerke</t>
  </si>
  <si>
    <t>F84DF3FE</t>
  </si>
  <si>
    <t>Weekly Pot</t>
  </si>
  <si>
    <t>1/5 - 1/11</t>
  </si>
  <si>
    <t>1/12 - 1/18</t>
  </si>
  <si>
    <t>1/19 - 1/25</t>
  </si>
  <si>
    <t>1/26 - 2/1</t>
  </si>
  <si>
    <t>2/2 - 2/8</t>
  </si>
  <si>
    <t>2/9 - 2/15</t>
  </si>
  <si>
    <t>2/16 - 2/22</t>
  </si>
  <si>
    <t>2/23 - 2/29</t>
  </si>
  <si>
    <t>3/1 - 3/7</t>
  </si>
  <si>
    <t>3/8 - 3/14</t>
  </si>
  <si>
    <t>3/15 - 3/21</t>
  </si>
  <si>
    <t>3/22 - 3/28</t>
  </si>
  <si>
    <t>3/29 - 4/4</t>
  </si>
  <si>
    <t>4/5 - 4/11</t>
  </si>
  <si>
    <t>B2950614</t>
  </si>
  <si>
    <t>James Baird</t>
  </si>
  <si>
    <t>smckdn99@sbcglobal.net</t>
  </si>
  <si>
    <t>4/12 - 4/18</t>
  </si>
  <si>
    <t>4/19 - 4/25</t>
  </si>
  <si>
    <t>4/26 - 5/2</t>
  </si>
  <si>
    <t>5/2 - 5/9</t>
  </si>
  <si>
    <t>5/10 - 5/16</t>
  </si>
  <si>
    <t>6C7BC9A1</t>
  </si>
  <si>
    <t>John Spruell</t>
  </si>
  <si>
    <t>djtwentyone@gmail.com</t>
  </si>
  <si>
    <t>5/17 - 5/23</t>
  </si>
  <si>
    <t>5/24 - 5/30</t>
  </si>
  <si>
    <t>5/31 - 6/6</t>
  </si>
  <si>
    <t>6/7 - 6/13</t>
  </si>
  <si>
    <t>6/14 - 6/20</t>
  </si>
  <si>
    <t>6/21 - 6/27</t>
  </si>
  <si>
    <t>6/28 - 7/4</t>
  </si>
  <si>
    <t>7/5 - 7/11</t>
  </si>
  <si>
    <t>7/12 - 7/18</t>
  </si>
  <si>
    <t>7/19 - 7/25</t>
  </si>
  <si>
    <t>7/26 - 8/1</t>
  </si>
  <si>
    <t>8/2 - 8/8</t>
  </si>
  <si>
    <t>8/9 - 8/15</t>
  </si>
  <si>
    <t>8/16 - 8/22</t>
  </si>
  <si>
    <t>77BA930B</t>
  </si>
  <si>
    <t>Tyler Buckley</t>
  </si>
  <si>
    <t>tybuck1@gmail.com</t>
  </si>
  <si>
    <t>8/23 - 8/29</t>
  </si>
  <si>
    <t>8/30 - 9/5</t>
  </si>
  <si>
    <t>9/6 - 9/12</t>
  </si>
  <si>
    <t>9/13 - 9/19</t>
  </si>
  <si>
    <t>9/20 - 9/26</t>
  </si>
  <si>
    <t>9/27 - 10/3</t>
  </si>
  <si>
    <t>10/4 - 10/10</t>
  </si>
  <si>
    <t>10/11 - 10/17</t>
  </si>
  <si>
    <t>10/18 - 10/24</t>
  </si>
  <si>
    <t>10/25 - 10/31</t>
  </si>
  <si>
    <t>11/1 - 11/7</t>
  </si>
  <si>
    <t>11/8 - 11/14</t>
  </si>
  <si>
    <t>11/15 - 11/21</t>
  </si>
  <si>
    <t>11/22 - 11/28</t>
  </si>
  <si>
    <t>11/29 - 12/5</t>
  </si>
  <si>
    <t>12/6 - 12/12</t>
  </si>
  <si>
    <t>12/13 - 12/19</t>
  </si>
  <si>
    <t>12/20 - 12/26</t>
  </si>
  <si>
    <t>12/27 - 1/2</t>
  </si>
  <si>
    <t>1/3 - 1/9</t>
  </si>
  <si>
    <t>1/10 - 1/16</t>
  </si>
  <si>
    <t>1/17 - 1/23</t>
  </si>
  <si>
    <t>1/24 - 1/30</t>
  </si>
  <si>
    <t>1/31 - 2/6</t>
  </si>
  <si>
    <t>D2594186</t>
  </si>
  <si>
    <t>Michael Packard</t>
  </si>
  <si>
    <t>packs27@yahoo.com</t>
  </si>
  <si>
    <t>2/7 - 2/13</t>
  </si>
  <si>
    <t>mjd3864@sbcglobal.net</t>
  </si>
  <si>
    <t>Mark Divergilio</t>
  </si>
  <si>
    <t>C268D3CD</t>
  </si>
  <si>
    <t>2/14 - 2/20</t>
  </si>
  <si>
    <t>2/21 - 2/27</t>
  </si>
  <si>
    <t>2/28 - 3/6</t>
  </si>
  <si>
    <t>laxdad7@live.com</t>
  </si>
  <si>
    <t>3/7 - 3/13</t>
  </si>
  <si>
    <t>3/14 - 3/20</t>
  </si>
  <si>
    <t>3/21 - 3/27</t>
  </si>
  <si>
    <t>3/28 - 4/3</t>
  </si>
  <si>
    <t>4/4 - 4/10</t>
  </si>
  <si>
    <t>4/11 - 4/17</t>
  </si>
  <si>
    <t>Gary Ruley</t>
  </si>
  <si>
    <t>ruley@visualexhibits.com</t>
  </si>
  <si>
    <t>4/18 - 4/24</t>
  </si>
  <si>
    <t>B0CFE0D7</t>
  </si>
  <si>
    <t>4/25 - 5/1</t>
  </si>
  <si>
    <t>5/2 - 5/8</t>
  </si>
  <si>
    <t>59CCEF6F</t>
  </si>
  <si>
    <t>jack43009@gmail.com</t>
  </si>
  <si>
    <t>John Kalbfleisch</t>
  </si>
  <si>
    <t>5/9 - 5/15</t>
  </si>
  <si>
    <t>C1146095</t>
  </si>
  <si>
    <t>Richard King</t>
  </si>
  <si>
    <t>RichK@emailDirect.com</t>
  </si>
  <si>
    <t>5/16 - 5/22</t>
  </si>
  <si>
    <t>5/23 - 5/29</t>
  </si>
  <si>
    <t>5/30 - 6/5</t>
  </si>
  <si>
    <t>6/6 - 6/12</t>
  </si>
  <si>
    <t>6/13 - 6/19</t>
  </si>
  <si>
    <t>Jason Abodeely</t>
  </si>
  <si>
    <t>2D4A30DA</t>
  </si>
  <si>
    <t>jabo1373@gmail.com</t>
  </si>
  <si>
    <t>6/20 - 6/26</t>
  </si>
  <si>
    <t>6/27 - 7/2</t>
  </si>
  <si>
    <t>6426CDA9</t>
  </si>
  <si>
    <t>Mike Bauder</t>
  </si>
  <si>
    <t>7/4 - 7/10</t>
  </si>
  <si>
    <t>7/11 - 7/17</t>
  </si>
  <si>
    <t>7/18 - 7/24</t>
  </si>
  <si>
    <t>7/25 - 7/31</t>
  </si>
  <si>
    <t>8/1 - 8/7</t>
  </si>
  <si>
    <t>8/8 - 8/14</t>
  </si>
  <si>
    <t>8/15 - 8/21</t>
  </si>
  <si>
    <t>8/22 - 8/28</t>
  </si>
  <si>
    <t>8/29 - 9/4</t>
  </si>
  <si>
    <t>9/5 - 9/11</t>
  </si>
  <si>
    <t>9/12 - 9/18</t>
  </si>
  <si>
    <t>9/19 - 9/25</t>
  </si>
  <si>
    <t>9/26 - 10/2</t>
  </si>
  <si>
    <t>94CAF0C8</t>
  </si>
  <si>
    <t>Kenneth Neilson</t>
  </si>
  <si>
    <t>CC42670C</t>
  </si>
  <si>
    <t>Colin McQuillan</t>
  </si>
  <si>
    <t>10/3 - 10/9</t>
  </si>
  <si>
    <t>10/10 - 10/16</t>
  </si>
  <si>
    <t>10/17 - 10/23</t>
  </si>
  <si>
    <t>10/24 - 10/30</t>
  </si>
  <si>
    <t>10/31 - 11/6</t>
  </si>
  <si>
    <t>11/7 - 11/13</t>
  </si>
  <si>
    <t>11/14 - 11/20</t>
  </si>
  <si>
    <t>11/21 - 11/27</t>
  </si>
  <si>
    <t>11/28 - 12/4</t>
  </si>
  <si>
    <t>12/5 - 12/11</t>
  </si>
  <si>
    <t>12/12 - 12/18</t>
  </si>
  <si>
    <t>12/19 - 12/25</t>
  </si>
  <si>
    <t>12/26 - 1/1</t>
  </si>
  <si>
    <t>coachmcquillan@hotmail.com</t>
  </si>
  <si>
    <t>tnielson@nielsonfinancialservices.com</t>
  </si>
  <si>
    <t>EC3DBF21</t>
  </si>
  <si>
    <t>Brian Renfro</t>
  </si>
  <si>
    <t>269B79AE</t>
  </si>
  <si>
    <t>Desmond Burke</t>
  </si>
  <si>
    <t>1BDFBCD7</t>
  </si>
  <si>
    <t>Bobby Emmons</t>
  </si>
  <si>
    <t>3D2FFB59</t>
  </si>
  <si>
    <t>Vaughn Heym</t>
  </si>
  <si>
    <t>20AE13C4</t>
  </si>
  <si>
    <t>Mike Steinbruegge</t>
  </si>
  <si>
    <t>6DA5EA46</t>
  </si>
  <si>
    <t>Bill Steffanuski</t>
  </si>
  <si>
    <t>D8226771</t>
  </si>
  <si>
    <t>Tom Roche</t>
  </si>
  <si>
    <t>437029D3</t>
  </si>
  <si>
    <t>James Cameron</t>
  </si>
  <si>
    <t>1/2 - 1/8</t>
  </si>
  <si>
    <t>1/9 - 1/15</t>
  </si>
  <si>
    <t>1/16 - 1/22</t>
  </si>
  <si>
    <t>1/23 - 1/29</t>
  </si>
  <si>
    <t>1/30 - 2/5</t>
  </si>
  <si>
    <t>2/6 - 2/12</t>
  </si>
  <si>
    <t>2/13 - 2/19</t>
  </si>
  <si>
    <t>2/20 - 2/26</t>
  </si>
  <si>
    <t>2/27 - 3/5</t>
  </si>
  <si>
    <t>3/6 - 3/12</t>
  </si>
  <si>
    <t>3/13 - 3/19</t>
  </si>
  <si>
    <t>3/20 - 3/26</t>
  </si>
  <si>
    <t>3/27 - 4/2</t>
  </si>
  <si>
    <t>4/3 - 4/9</t>
  </si>
  <si>
    <t>4/10 - 4/16</t>
  </si>
  <si>
    <t>4/17 - 4/23</t>
  </si>
  <si>
    <t>4/24 - 4/30</t>
  </si>
  <si>
    <t>5/1 - 5/7</t>
  </si>
  <si>
    <t>5/8 - 5/14</t>
  </si>
  <si>
    <t>5/15 - 5/21</t>
  </si>
  <si>
    <t>5/22 - 5/28</t>
  </si>
  <si>
    <t>5/29 - 6/4</t>
  </si>
  <si>
    <t>6/5 - 6/11</t>
  </si>
  <si>
    <t>6/12 - 6/18</t>
  </si>
  <si>
    <t>6/19 - 6/25</t>
  </si>
  <si>
    <t>6/26 - 7/2</t>
  </si>
  <si>
    <t>bill@marquegc.com</t>
  </si>
  <si>
    <t>bobbyemm@yahoo.com</t>
  </si>
  <si>
    <t>Brian.Renfro@studentoutreachsolutions.com</t>
  </si>
  <si>
    <t>dezsr52001@gmail.com</t>
  </si>
  <si>
    <t>jimmysinteriors@gmail.com</t>
  </si>
  <si>
    <t>26DFB7B7</t>
  </si>
  <si>
    <t>James Reynolds</t>
  </si>
  <si>
    <t>jims5151@hotmail.com</t>
  </si>
  <si>
    <t>stlcards_3179@yahoo.com</t>
  </si>
  <si>
    <t>9CDE81E9</t>
  </si>
  <si>
    <t>Scott Petersen</t>
  </si>
  <si>
    <t>scottpetersen00@hotmail.com</t>
  </si>
  <si>
    <t>troche35@gmail.com</t>
  </si>
  <si>
    <t>4A83B745</t>
  </si>
  <si>
    <t>Troy Tiesman</t>
  </si>
  <si>
    <t>tiesman74@hotmail.com</t>
  </si>
  <si>
    <t>vernhaan119@verizon.net</t>
  </si>
  <si>
    <t>F5CF2686</t>
  </si>
  <si>
    <t>William Wilson</t>
  </si>
  <si>
    <t>whwilson@rittermail.com</t>
  </si>
  <si>
    <t>8144A3D5</t>
  </si>
  <si>
    <t>Graham Bratcher</t>
  </si>
  <si>
    <t>4F4B0BF0</t>
  </si>
  <si>
    <t>Steven Malone</t>
  </si>
  <si>
    <t>88727D12</t>
  </si>
  <si>
    <t>Chad Hobbs</t>
  </si>
  <si>
    <t>7/3 - 7/9</t>
  </si>
  <si>
    <t>7/10 - 7/16</t>
  </si>
  <si>
    <t>7/17 - 7/23</t>
  </si>
  <si>
    <t>7/24 - 7/30</t>
  </si>
  <si>
    <t>7/31 - 8/6</t>
  </si>
  <si>
    <t>8/7 - 8/13</t>
  </si>
  <si>
    <t>8/14 - 8/20</t>
  </si>
  <si>
    <t>8/21 - 8/27</t>
  </si>
  <si>
    <t>8/28 - 9/3</t>
  </si>
  <si>
    <t>9/4 - 9/10</t>
  </si>
  <si>
    <t>9/11 - 9/17</t>
  </si>
  <si>
    <t>9/18 - 9/24</t>
  </si>
  <si>
    <t>9/25 - 10/1</t>
  </si>
  <si>
    <t>chobbs2@roadrunner.com</t>
  </si>
  <si>
    <t>grahambratcher@yahoo.com</t>
  </si>
  <si>
    <t>smalone1982@gmail.com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</si>
</sst>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u/>
      <sz val="10"/>
      <color indexed="30"/>
      <name val="Arial"/>
      <family val="2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30"/>
      <name val="Arial"/>
      <family val="2"/>
    </font>
    <font>
      <i/>
      <sz val="12"/>
      <color indexed="12"/>
      <name val="Arial"/>
      <family val="2"/>
    </font>
    <font>
      <i/>
      <sz val="10"/>
      <color indexed="12"/>
      <name val="Arial"/>
      <family val="2"/>
    </font>
    <font>
      <b/>
      <sz val="10"/>
      <color indexed="12"/>
      <name val="Arial"/>
      <family val="2"/>
    </font>
    <font>
      <i/>
      <u/>
      <sz val="10"/>
      <color indexed="30"/>
      <name val="Arial"/>
      <family val="2"/>
    </font>
    <font>
      <sz val="10"/>
      <color indexed="8"/>
      <name val="Arial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7">
    <xf numFmtId="0" fontId="0" fillId="0" borderId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7" fillId="0" borderId="0"/>
    <xf numFmtId="0" fontId="10" fillId="0" borderId="0"/>
    <xf numFmtId="0" fontId="7" fillId="0" borderId="0"/>
    <xf numFmtId="0" fontId="17" fillId="0" borderId="0"/>
    <xf numFmtId="0" fontId="24" fillId="0" borderId="0"/>
  </cellStyleXfs>
  <cellXfs count="69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NumberFormat="1"/>
    <xf numFmtId="0" fontId="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NumberFormat="1" applyFont="1" applyAlignment="1">
      <alignment horizontal="left"/>
    </xf>
    <xf numFmtId="164" fontId="16" fillId="0" borderId="0" xfId="7" applyNumberFormat="1" applyFont="1" applyAlignment="1">
      <alignment horizontal="left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1" fontId="12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2" fontId="12" fillId="0" borderId="0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2" fontId="12" fillId="0" borderId="2" xfId="0" applyNumberFormat="1" applyFont="1" applyFill="1" applyBorder="1" applyAlignment="1">
      <alignment horizontal="center"/>
    </xf>
    <xf numFmtId="0" fontId="19" fillId="0" borderId="0" xfId="0" applyFont="1" applyFill="1"/>
    <xf numFmtId="0" fontId="20" fillId="0" borderId="2" xfId="0" applyFont="1" applyBorder="1" applyAlignment="1">
      <alignment horizontal="center"/>
    </xf>
    <xf numFmtId="1" fontId="21" fillId="0" borderId="1" xfId="0" applyNumberFormat="1" applyFont="1" applyFill="1" applyBorder="1" applyAlignment="1">
      <alignment horizontal="center"/>
    </xf>
    <xf numFmtId="0" fontId="23" fillId="0" borderId="0" xfId="0" applyFont="1" applyFill="1"/>
    <xf numFmtId="0" fontId="0" fillId="0" borderId="0" xfId="0" applyNumberFormat="1" applyAlignment="1">
      <alignment horizontal="center"/>
    </xf>
    <xf numFmtId="0" fontId="22" fillId="0" borderId="0" xfId="0" applyFont="1" applyFill="1" applyAlignment="1">
      <alignment horizontal="center"/>
    </xf>
    <xf numFmtId="0" fontId="18" fillId="0" borderId="1" xfId="0" applyFont="1" applyFill="1" applyBorder="1" applyAlignment="1">
      <alignment horizontal="centerContinuous"/>
    </xf>
    <xf numFmtId="0" fontId="18" fillId="0" borderId="2" xfId="0" applyFont="1" applyFill="1" applyBorder="1" applyAlignment="1">
      <alignment horizontal="centerContinuous"/>
    </xf>
    <xf numFmtId="43" fontId="12" fillId="0" borderId="0" xfId="0" applyNumberFormat="1" applyFont="1" applyFill="1"/>
    <xf numFmtId="2" fontId="12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left"/>
    </xf>
    <xf numFmtId="0" fontId="5" fillId="0" borderId="0" xfId="0" applyFont="1" applyFill="1" applyAlignment="1">
      <alignment horizontal="left"/>
    </xf>
    <xf numFmtId="44" fontId="0" fillId="0" borderId="0" xfId="7" applyFont="1"/>
    <xf numFmtId="44" fontId="5" fillId="0" borderId="0" xfId="7" applyFont="1"/>
    <xf numFmtId="43" fontId="12" fillId="0" borderId="0" xfId="6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4" fontId="0" fillId="0" borderId="0" xfId="0" applyNumberFormat="1"/>
    <xf numFmtId="0" fontId="0" fillId="0" borderId="0" xfId="0" applyNumberForma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0" fontId="12" fillId="0" borderId="2" xfId="0" applyFont="1" applyFill="1" applyBorder="1" applyAlignment="1">
      <alignment horizontal="center"/>
    </xf>
    <xf numFmtId="0" fontId="9" fillId="0" borderId="0" xfId="0" applyFont="1" applyFill="1"/>
    <xf numFmtId="164" fontId="0" fillId="3" borderId="0" xfId="0" applyNumberFormat="1" applyFill="1"/>
    <xf numFmtId="164" fontId="0" fillId="4" borderId="0" xfId="0" applyNumberFormat="1" applyFill="1"/>
    <xf numFmtId="164" fontId="0" fillId="5" borderId="0" xfId="0" applyNumberFormat="1" applyFill="1"/>
    <xf numFmtId="0" fontId="0" fillId="3" borderId="0" xfId="0" applyFill="1" applyAlignment="1">
      <alignment horizontal="center"/>
    </xf>
    <xf numFmtId="0" fontId="9" fillId="3" borderId="0" xfId="0" applyFont="1" applyFill="1"/>
    <xf numFmtId="0" fontId="0" fillId="4" borderId="0" xfId="0" applyFill="1" applyAlignment="1">
      <alignment horizontal="center"/>
    </xf>
    <xf numFmtId="0" fontId="9" fillId="4" borderId="0" xfId="0" applyFont="1" applyFill="1"/>
    <xf numFmtId="0" fontId="0" fillId="5" borderId="0" xfId="0" applyFill="1" applyAlignment="1">
      <alignment horizontal="center"/>
    </xf>
    <xf numFmtId="0" fontId="9" fillId="5" borderId="0" xfId="0" applyFont="1" applyFill="1"/>
    <xf numFmtId="2" fontId="12" fillId="3" borderId="0" xfId="0" applyNumberFormat="1" applyFont="1" applyFill="1" applyAlignment="1">
      <alignment horizontal="center"/>
    </xf>
    <xf numFmtId="2" fontId="12" fillId="5" borderId="0" xfId="0" applyNumberFormat="1" applyFont="1" applyFill="1" applyAlignment="1">
      <alignment horizontal="center"/>
    </xf>
    <xf numFmtId="2" fontId="12" fillId="4" borderId="0" xfId="0" applyNumberFormat="1" applyFont="1" applyFill="1" applyAlignment="1">
      <alignment horizontal="center"/>
    </xf>
    <xf numFmtId="44" fontId="5" fillId="0" borderId="0" xfId="7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1" fillId="0" borderId="0" xfId="6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6" applyFont="1" applyAlignment="1">
      <alignment horizontal="center"/>
    </xf>
    <xf numFmtId="43" fontId="8" fillId="0" borderId="0" xfId="6" applyFont="1" applyAlignment="1">
      <alignment horizontal="left"/>
    </xf>
    <xf numFmtId="43" fontId="5" fillId="0" borderId="0" xfId="6" applyFont="1" applyAlignment="1">
      <alignment horizontal="left"/>
    </xf>
    <xf numFmtId="43" fontId="8" fillId="3" borderId="0" xfId="6" applyFont="1" applyFill="1" applyAlignment="1">
      <alignment horizontal="left"/>
    </xf>
    <xf numFmtId="43" fontId="8" fillId="4" borderId="0" xfId="6" applyFont="1" applyFill="1" applyAlignment="1">
      <alignment horizontal="left"/>
    </xf>
    <xf numFmtId="43" fontId="8" fillId="5" borderId="0" xfId="6" applyFont="1" applyFill="1" applyAlignment="1">
      <alignment horizontal="left"/>
    </xf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5" fillId="0" borderId="0" xfId="0" applyFont="1"/>
  </cellXfs>
  <cellStyles count="17">
    <cellStyle name="Comma 2" xfId="1"/>
    <cellStyle name="Comma 3" xfId="2"/>
    <cellStyle name="Comma 3 2" xfId="3"/>
    <cellStyle name="Comma 4" xfId="4"/>
    <cellStyle name="Comma 5" xfId="5"/>
    <cellStyle name="Comma 5 2" xfId="6"/>
    <cellStyle name="Currency" xfId="7" builtinId="4"/>
    <cellStyle name="Currency 2" xfId="8"/>
    <cellStyle name="Currency 3" xfId="9"/>
    <cellStyle name="Currency 3 2" xfId="10"/>
    <cellStyle name="Currency 4" xfId="11"/>
    <cellStyle name="Currency 5" xfId="12"/>
    <cellStyle name="Normal" xfId="0" builtinId="0"/>
    <cellStyle name="Normal 2" xfId="13"/>
    <cellStyle name="Normal 2 2" xfId="14"/>
    <cellStyle name="Normal 3" xfId="15"/>
    <cellStyle name="Normal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goldenteefan.com:2095/cpsess900511833/3rdparty/squirrelmail/src/compose.php?send_to=dezsr52001%40gmail.com" TargetMode="External"/><Relationship Id="rId1" Type="http://schemas.openxmlformats.org/officeDocument/2006/relationships/hyperlink" Target="http://goldenteefan.com:2095/cpsess1988438079/3rdparty/squirrelmail/src/compose.php?send_to=vernhaan119%40verizon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8"/>
  <sheetViews>
    <sheetView showGridLines="0" tabSelected="1" zoomScale="80" zoomScaleNormal="80" workbookViewId="0"/>
  </sheetViews>
  <sheetFormatPr defaultRowHeight="15" x14ac:dyDescent="0.25"/>
  <cols>
    <col min="1" max="1" width="3.42578125" customWidth="1"/>
    <col min="2" max="2" width="7.140625" style="2" bestFit="1" customWidth="1"/>
    <col min="3" max="3" width="10.85546875" bestFit="1" customWidth="1"/>
    <col min="4" max="4" width="20.7109375" bestFit="1" customWidth="1"/>
    <col min="5" max="18" width="9.140625" style="33"/>
    <col min="19" max="19" width="15.28515625" style="54" customWidth="1"/>
  </cols>
  <sheetData>
    <row r="1" spans="2:24" x14ac:dyDescent="0.25">
      <c r="D1" s="5"/>
    </row>
    <row r="2" spans="2:24" x14ac:dyDescent="0.25">
      <c r="B2" s="55" t="s">
        <v>102</v>
      </c>
      <c r="C2" s="1" t="s">
        <v>242</v>
      </c>
      <c r="D2" s="1" t="s">
        <v>77</v>
      </c>
      <c r="E2" s="34" t="s">
        <v>89</v>
      </c>
      <c r="F2" s="34" t="s">
        <v>90</v>
      </c>
      <c r="G2" s="34" t="s">
        <v>101</v>
      </c>
      <c r="H2" s="34" t="s">
        <v>108</v>
      </c>
      <c r="I2" s="34" t="s">
        <v>115</v>
      </c>
      <c r="J2" s="34" t="s">
        <v>116</v>
      </c>
      <c r="K2" s="34" t="s">
        <v>244</v>
      </c>
      <c r="L2" s="34" t="s">
        <v>245</v>
      </c>
      <c r="M2" s="34" t="s">
        <v>125</v>
      </c>
      <c r="N2" s="34" t="s">
        <v>129</v>
      </c>
      <c r="O2" s="34" t="s">
        <v>128</v>
      </c>
      <c r="P2" s="34" t="s">
        <v>131</v>
      </c>
      <c r="Q2" s="34" t="s">
        <v>132</v>
      </c>
      <c r="R2" s="34"/>
      <c r="S2" s="54" t="s">
        <v>109</v>
      </c>
      <c r="T2" s="4"/>
      <c r="U2" s="6"/>
      <c r="V2" s="6"/>
    </row>
    <row r="3" spans="2:24" x14ac:dyDescent="0.25">
      <c r="B3" s="2">
        <v>1</v>
      </c>
      <c r="C3" t="s">
        <v>409</v>
      </c>
      <c r="D3" s="41" t="s">
        <v>410</v>
      </c>
      <c r="E3" s="33">
        <v>7.5</v>
      </c>
      <c r="F3" s="33">
        <v>0</v>
      </c>
      <c r="G3" s="33">
        <v>9</v>
      </c>
      <c r="I3" s="33">
        <v>5.55</v>
      </c>
      <c r="J3" s="33">
        <v>8.5</v>
      </c>
      <c r="K3" s="33">
        <v>7.75</v>
      </c>
      <c r="L3" s="33">
        <v>11.6</v>
      </c>
      <c r="M3" s="33">
        <v>7.8</v>
      </c>
      <c r="N3" s="33">
        <v>13.6</v>
      </c>
      <c r="O3" s="33">
        <v>7</v>
      </c>
      <c r="P3" s="33">
        <v>9.6999999999999993</v>
      </c>
      <c r="Q3" s="33">
        <v>0</v>
      </c>
      <c r="S3" s="33">
        <f t="shared" ref="S3:S27" si="0">SUM(E3:R3)</f>
        <v>88</v>
      </c>
    </row>
    <row r="4" spans="2:24" x14ac:dyDescent="0.25">
      <c r="B4" s="2">
        <v>2</v>
      </c>
      <c r="C4" t="s">
        <v>49</v>
      </c>
      <c r="D4" s="41" t="s">
        <v>18</v>
      </c>
      <c r="E4" s="33">
        <v>1.6</v>
      </c>
      <c r="F4" s="33">
        <v>0</v>
      </c>
      <c r="G4" s="33">
        <v>1.4000000000000001</v>
      </c>
      <c r="H4" s="33">
        <v>17.899999999999999</v>
      </c>
      <c r="I4" s="33">
        <v>0</v>
      </c>
      <c r="J4" s="33">
        <v>12.25</v>
      </c>
      <c r="K4" s="33">
        <v>9.5</v>
      </c>
      <c r="L4" s="33">
        <v>16.8</v>
      </c>
      <c r="M4" s="33">
        <v>14.6</v>
      </c>
      <c r="N4" s="33">
        <v>4</v>
      </c>
      <c r="O4" s="33">
        <v>5.2</v>
      </c>
      <c r="P4" s="33">
        <v>0</v>
      </c>
      <c r="Q4" s="33">
        <v>4.55</v>
      </c>
      <c r="S4" s="33">
        <f t="shared" si="0"/>
        <v>87.8</v>
      </c>
      <c r="T4" s="4"/>
      <c r="U4" s="6"/>
      <c r="V4" s="6"/>
      <c r="W4" s="3"/>
      <c r="X4" s="11"/>
    </row>
    <row r="5" spans="2:24" x14ac:dyDescent="0.25">
      <c r="B5" s="2">
        <v>3</v>
      </c>
      <c r="C5" t="s">
        <v>460</v>
      </c>
      <c r="D5" s="41" t="s">
        <v>461</v>
      </c>
      <c r="E5" s="33">
        <v>16.25</v>
      </c>
      <c r="F5" s="33">
        <v>9.5</v>
      </c>
      <c r="G5" s="33">
        <v>12</v>
      </c>
      <c r="H5" s="33">
        <v>7.5</v>
      </c>
      <c r="I5" s="33">
        <v>1.8</v>
      </c>
      <c r="J5" s="33">
        <v>0</v>
      </c>
      <c r="K5" s="33">
        <v>11</v>
      </c>
      <c r="L5" s="33">
        <v>0</v>
      </c>
      <c r="M5" s="33">
        <v>9.75</v>
      </c>
      <c r="N5" s="33">
        <v>0</v>
      </c>
      <c r="O5" s="33">
        <v>0</v>
      </c>
      <c r="P5" s="33">
        <v>9</v>
      </c>
      <c r="Q5" s="33">
        <v>8.4</v>
      </c>
      <c r="S5" s="33">
        <f t="shared" si="0"/>
        <v>85.2</v>
      </c>
    </row>
    <row r="6" spans="2:24" x14ac:dyDescent="0.25">
      <c r="B6" s="2">
        <v>4</v>
      </c>
      <c r="C6" t="s">
        <v>403</v>
      </c>
      <c r="D6" s="41" t="s">
        <v>404</v>
      </c>
      <c r="E6" s="33">
        <v>1.6</v>
      </c>
      <c r="F6" s="33">
        <v>4.25</v>
      </c>
      <c r="G6" s="33">
        <v>5.3</v>
      </c>
      <c r="H6" s="33">
        <v>7</v>
      </c>
      <c r="I6" s="33">
        <v>8</v>
      </c>
      <c r="J6" s="33">
        <v>4.75</v>
      </c>
      <c r="K6" s="33">
        <v>0</v>
      </c>
      <c r="L6" s="33">
        <v>7.5</v>
      </c>
      <c r="M6" s="33">
        <v>4.55</v>
      </c>
      <c r="N6" s="33">
        <v>0</v>
      </c>
      <c r="O6" s="33">
        <v>0</v>
      </c>
      <c r="P6" s="33">
        <v>16.5</v>
      </c>
      <c r="Q6" s="33">
        <v>3.25</v>
      </c>
      <c r="S6" s="33">
        <f t="shared" si="0"/>
        <v>62.699999999999996</v>
      </c>
    </row>
    <row r="7" spans="2:24" x14ac:dyDescent="0.25">
      <c r="B7" s="2">
        <v>5</v>
      </c>
      <c r="C7" t="s">
        <v>448</v>
      </c>
      <c r="D7" s="41" t="s">
        <v>449</v>
      </c>
      <c r="E7" s="33">
        <v>0</v>
      </c>
      <c r="F7" s="33">
        <v>19.399999999999999</v>
      </c>
      <c r="G7" s="33">
        <v>0</v>
      </c>
      <c r="H7" s="33">
        <v>0</v>
      </c>
      <c r="I7" s="33">
        <v>9.5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1.4000000000000001</v>
      </c>
      <c r="P7" s="33">
        <v>14.35</v>
      </c>
      <c r="Q7" s="33">
        <v>14.8</v>
      </c>
      <c r="S7" s="33">
        <f t="shared" si="0"/>
        <v>59.45</v>
      </c>
    </row>
    <row r="8" spans="2:24" x14ac:dyDescent="0.25">
      <c r="B8" s="2">
        <v>6</v>
      </c>
      <c r="C8" t="s">
        <v>63</v>
      </c>
      <c r="D8" s="41" t="s">
        <v>22</v>
      </c>
      <c r="E8" s="33">
        <v>15.75</v>
      </c>
      <c r="F8" s="33">
        <v>4.75</v>
      </c>
      <c r="G8" s="33">
        <v>1.7000000000000002</v>
      </c>
      <c r="H8" s="33">
        <v>0</v>
      </c>
      <c r="I8" s="33">
        <v>7.5</v>
      </c>
      <c r="J8" s="33">
        <v>4.25</v>
      </c>
      <c r="K8" s="33">
        <v>0</v>
      </c>
      <c r="L8" s="33">
        <v>0</v>
      </c>
      <c r="M8" s="33">
        <v>6.5</v>
      </c>
      <c r="N8" s="33">
        <v>1.6</v>
      </c>
      <c r="O8" s="33">
        <v>8.6</v>
      </c>
      <c r="P8" s="33">
        <v>4</v>
      </c>
      <c r="S8" s="33">
        <f t="shared" si="0"/>
        <v>54.650000000000006</v>
      </c>
    </row>
    <row r="9" spans="2:24" x14ac:dyDescent="0.25">
      <c r="B9" s="2">
        <v>7</v>
      </c>
      <c r="C9" t="s">
        <v>463</v>
      </c>
      <c r="D9" s="41" t="s">
        <v>464</v>
      </c>
      <c r="F9" s="33">
        <v>1.6</v>
      </c>
      <c r="G9" s="33">
        <v>4.5</v>
      </c>
      <c r="H9" s="33">
        <v>4.8</v>
      </c>
      <c r="I9" s="33">
        <v>0</v>
      </c>
      <c r="J9" s="33">
        <v>10.1</v>
      </c>
      <c r="K9" s="33">
        <v>5.15</v>
      </c>
      <c r="L9" s="33">
        <v>4</v>
      </c>
      <c r="M9" s="33">
        <v>8</v>
      </c>
      <c r="N9" s="33">
        <v>0</v>
      </c>
      <c r="O9" s="33">
        <v>13.8</v>
      </c>
      <c r="P9" s="33">
        <v>1.6</v>
      </c>
      <c r="S9" s="33">
        <f t="shared" si="0"/>
        <v>53.550000000000004</v>
      </c>
    </row>
    <row r="10" spans="2:24" x14ac:dyDescent="0.25">
      <c r="B10" s="2">
        <v>8</v>
      </c>
      <c r="C10" t="s">
        <v>91</v>
      </c>
      <c r="D10" s="41" t="s">
        <v>7</v>
      </c>
      <c r="E10" s="33">
        <v>0</v>
      </c>
      <c r="F10" s="33">
        <v>0</v>
      </c>
      <c r="G10" s="33">
        <v>4</v>
      </c>
      <c r="H10" s="33">
        <v>6.5</v>
      </c>
      <c r="I10" s="33">
        <v>27.6</v>
      </c>
      <c r="J10" s="33">
        <v>8</v>
      </c>
      <c r="K10" s="33">
        <v>0</v>
      </c>
      <c r="L10" s="33">
        <v>0</v>
      </c>
      <c r="M10" s="33">
        <v>0</v>
      </c>
      <c r="N10" s="33">
        <v>4</v>
      </c>
      <c r="O10" s="33">
        <v>0</v>
      </c>
      <c r="P10" s="33">
        <v>0</v>
      </c>
      <c r="S10" s="33">
        <f t="shared" si="0"/>
        <v>50.1</v>
      </c>
    </row>
    <row r="11" spans="2:24" x14ac:dyDescent="0.25">
      <c r="B11" s="2">
        <v>9</v>
      </c>
      <c r="C11" t="s">
        <v>75</v>
      </c>
      <c r="D11" s="41" t="s">
        <v>14</v>
      </c>
      <c r="E11" s="33">
        <v>0</v>
      </c>
      <c r="F11" s="33">
        <v>6.05</v>
      </c>
      <c r="G11" s="33">
        <v>1.6</v>
      </c>
      <c r="H11" s="33">
        <v>0</v>
      </c>
      <c r="I11" s="33">
        <v>0</v>
      </c>
      <c r="J11" s="33">
        <v>4</v>
      </c>
      <c r="K11" s="33">
        <v>10.1</v>
      </c>
      <c r="L11" s="33">
        <v>3.25</v>
      </c>
      <c r="M11" s="33">
        <v>1.3</v>
      </c>
      <c r="N11" s="33">
        <v>16.5</v>
      </c>
      <c r="O11" s="33">
        <v>0</v>
      </c>
      <c r="P11" s="33">
        <v>4</v>
      </c>
      <c r="Q11" s="33">
        <v>0</v>
      </c>
      <c r="S11" s="33">
        <f t="shared" si="0"/>
        <v>46.8</v>
      </c>
    </row>
    <row r="12" spans="2:24" x14ac:dyDescent="0.25">
      <c r="B12" s="2">
        <v>10</v>
      </c>
      <c r="C12" t="s">
        <v>452</v>
      </c>
      <c r="D12" s="41" t="s">
        <v>453</v>
      </c>
      <c r="E12" s="33">
        <v>0</v>
      </c>
      <c r="F12" s="33">
        <v>8.5</v>
      </c>
      <c r="G12" s="33">
        <v>0</v>
      </c>
      <c r="H12" s="33">
        <v>0</v>
      </c>
      <c r="I12" s="33">
        <v>4.5</v>
      </c>
      <c r="J12" s="33">
        <v>1.7000000000000002</v>
      </c>
      <c r="K12" s="33">
        <v>0</v>
      </c>
      <c r="L12" s="33">
        <v>3.5</v>
      </c>
      <c r="M12" s="33">
        <v>0</v>
      </c>
      <c r="N12" s="33">
        <v>4.25</v>
      </c>
      <c r="O12" s="33">
        <v>4.25</v>
      </c>
      <c r="P12" s="33">
        <v>1.8</v>
      </c>
      <c r="Q12" s="33">
        <v>16.75</v>
      </c>
      <c r="S12" s="33">
        <f t="shared" si="0"/>
        <v>45.25</v>
      </c>
    </row>
    <row r="13" spans="2:24" x14ac:dyDescent="0.25">
      <c r="B13" s="2">
        <v>11</v>
      </c>
      <c r="C13" t="s">
        <v>354</v>
      </c>
      <c r="D13" s="41" t="s">
        <v>355</v>
      </c>
      <c r="E13" s="33">
        <v>1.7000000000000002</v>
      </c>
      <c r="F13" s="33">
        <v>4</v>
      </c>
      <c r="G13" s="33">
        <v>0</v>
      </c>
      <c r="H13" s="33">
        <v>7</v>
      </c>
      <c r="I13" s="33">
        <v>0</v>
      </c>
      <c r="J13" s="33">
        <v>9.5</v>
      </c>
      <c r="K13" s="33">
        <v>7</v>
      </c>
      <c r="L13" s="33">
        <v>1.4000000000000001</v>
      </c>
      <c r="M13" s="33">
        <v>0</v>
      </c>
      <c r="N13" s="33">
        <v>8</v>
      </c>
      <c r="O13" s="33">
        <v>0</v>
      </c>
      <c r="P13" s="33">
        <v>0</v>
      </c>
      <c r="Q13" s="33">
        <v>0</v>
      </c>
      <c r="S13" s="33">
        <f t="shared" si="0"/>
        <v>38.599999999999994</v>
      </c>
    </row>
    <row r="14" spans="2:24" x14ac:dyDescent="0.25">
      <c r="B14" s="2">
        <v>12</v>
      </c>
      <c r="C14" t="s">
        <v>401</v>
      </c>
      <c r="D14" s="41" t="s">
        <v>402</v>
      </c>
      <c r="E14" s="33">
        <v>8</v>
      </c>
      <c r="F14" s="33">
        <v>0</v>
      </c>
      <c r="G14" s="33">
        <v>8</v>
      </c>
      <c r="I14" s="33">
        <v>0</v>
      </c>
      <c r="J14" s="33">
        <v>1.6</v>
      </c>
      <c r="K14" s="33">
        <v>5.75</v>
      </c>
      <c r="L14" s="33">
        <v>6.5</v>
      </c>
      <c r="N14" s="33">
        <v>1.6</v>
      </c>
      <c r="O14" s="33">
        <v>0</v>
      </c>
      <c r="P14" s="33">
        <v>4.25</v>
      </c>
      <c r="Q14" s="33">
        <v>0</v>
      </c>
      <c r="S14" s="33">
        <f t="shared" si="0"/>
        <v>35.700000000000003</v>
      </c>
    </row>
    <row r="15" spans="2:24" x14ac:dyDescent="0.25">
      <c r="B15" s="2">
        <v>13</v>
      </c>
      <c r="C15" t="s">
        <v>465</v>
      </c>
      <c r="D15" s="41" t="s">
        <v>466</v>
      </c>
      <c r="N15" s="33">
        <v>1.6</v>
      </c>
      <c r="O15" s="33">
        <v>17</v>
      </c>
      <c r="P15" s="33">
        <v>0</v>
      </c>
      <c r="Q15" s="33">
        <v>6.5</v>
      </c>
      <c r="S15" s="33">
        <f t="shared" si="0"/>
        <v>25.1</v>
      </c>
    </row>
    <row r="16" spans="2:24" x14ac:dyDescent="0.25">
      <c r="B16" s="2">
        <v>14</v>
      </c>
      <c r="C16" t="s">
        <v>147</v>
      </c>
      <c r="D16" s="41" t="s">
        <v>23</v>
      </c>
      <c r="F16" s="33">
        <v>0</v>
      </c>
      <c r="H16" s="33">
        <v>5.25</v>
      </c>
      <c r="I16" s="33">
        <v>1.6</v>
      </c>
      <c r="J16" s="33">
        <v>0</v>
      </c>
      <c r="M16" s="33">
        <v>1.3</v>
      </c>
      <c r="N16" s="33">
        <v>12</v>
      </c>
      <c r="O16" s="33">
        <v>4.5</v>
      </c>
      <c r="P16" s="33">
        <v>0</v>
      </c>
      <c r="Q16" s="33">
        <v>0</v>
      </c>
      <c r="S16" s="33">
        <f t="shared" si="0"/>
        <v>24.65</v>
      </c>
    </row>
    <row r="17" spans="2:19" x14ac:dyDescent="0.25">
      <c r="B17" s="2">
        <v>15</v>
      </c>
      <c r="C17" t="s">
        <v>73</v>
      </c>
      <c r="D17" s="41" t="s">
        <v>2</v>
      </c>
      <c r="E17" s="33">
        <v>0</v>
      </c>
      <c r="F17" s="33">
        <v>8</v>
      </c>
      <c r="I17" s="33">
        <v>4.5</v>
      </c>
      <c r="J17" s="33">
        <v>5.9</v>
      </c>
      <c r="K17" s="33">
        <v>0</v>
      </c>
      <c r="L17" s="33">
        <v>0</v>
      </c>
      <c r="N17" s="33">
        <v>0</v>
      </c>
      <c r="O17" s="33">
        <v>0</v>
      </c>
      <c r="P17" s="33">
        <v>4.5</v>
      </c>
      <c r="S17" s="33">
        <f t="shared" si="0"/>
        <v>22.9</v>
      </c>
    </row>
    <row r="18" spans="2:19" x14ac:dyDescent="0.25">
      <c r="B18" s="2">
        <v>16</v>
      </c>
      <c r="C18" t="s">
        <v>363</v>
      </c>
      <c r="D18" s="41" t="s">
        <v>362</v>
      </c>
      <c r="E18" s="33">
        <v>9.5</v>
      </c>
      <c r="F18" s="33">
        <v>1.7000000000000002</v>
      </c>
      <c r="G18" s="33">
        <v>8.6</v>
      </c>
      <c r="K18" s="33">
        <v>0</v>
      </c>
      <c r="M18" s="33">
        <v>0</v>
      </c>
      <c r="S18" s="33">
        <f t="shared" si="0"/>
        <v>19.799999999999997</v>
      </c>
    </row>
    <row r="19" spans="2:19" x14ac:dyDescent="0.25">
      <c r="B19" s="2">
        <v>17</v>
      </c>
      <c r="C19" t="s">
        <v>47</v>
      </c>
      <c r="D19" s="41" t="s">
        <v>3</v>
      </c>
      <c r="E19" s="33">
        <v>1.5</v>
      </c>
      <c r="F19" s="33">
        <v>0</v>
      </c>
      <c r="G19" s="33">
        <v>8.5</v>
      </c>
      <c r="H19" s="33">
        <v>1.5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1.4000000000000001</v>
      </c>
      <c r="P19" s="33">
        <v>1.7000000000000002</v>
      </c>
      <c r="Q19" s="33">
        <v>2.7</v>
      </c>
      <c r="S19" s="33">
        <f t="shared" si="0"/>
        <v>17.3</v>
      </c>
    </row>
    <row r="20" spans="2:19" x14ac:dyDescent="0.25">
      <c r="B20" s="2">
        <v>18</v>
      </c>
      <c r="C20" t="s">
        <v>249</v>
      </c>
      <c r="D20" s="41" t="s">
        <v>248</v>
      </c>
      <c r="F20" s="33">
        <v>0</v>
      </c>
      <c r="G20" s="33">
        <v>4.25</v>
      </c>
      <c r="H20" s="33">
        <v>3.75</v>
      </c>
      <c r="I20" s="33">
        <v>0</v>
      </c>
      <c r="K20" s="33">
        <v>1.7000000000000002</v>
      </c>
      <c r="M20" s="33">
        <v>4</v>
      </c>
      <c r="N20" s="33">
        <v>0</v>
      </c>
      <c r="O20" s="33">
        <v>0</v>
      </c>
      <c r="P20" s="33">
        <v>0</v>
      </c>
      <c r="Q20" s="33">
        <v>0</v>
      </c>
      <c r="S20" s="33">
        <f t="shared" si="0"/>
        <v>13.7</v>
      </c>
    </row>
    <row r="21" spans="2:19" x14ac:dyDescent="0.25">
      <c r="B21" s="2">
        <v>19</v>
      </c>
      <c r="C21" t="s">
        <v>407</v>
      </c>
      <c r="D21" s="41" t="s">
        <v>408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7.5</v>
      </c>
      <c r="L21" s="33">
        <v>0</v>
      </c>
      <c r="N21" s="33">
        <v>1.7000000000000002</v>
      </c>
      <c r="O21" s="33">
        <v>4</v>
      </c>
      <c r="P21" s="33">
        <v>0</v>
      </c>
      <c r="S21" s="33">
        <f t="shared" si="0"/>
        <v>13.2</v>
      </c>
    </row>
    <row r="22" spans="2:19" x14ac:dyDescent="0.25">
      <c r="B22" s="2">
        <v>20</v>
      </c>
      <c r="C22" t="s">
        <v>456</v>
      </c>
      <c r="D22" s="41" t="s">
        <v>457</v>
      </c>
      <c r="E22" s="33">
        <v>3.75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7.5</v>
      </c>
      <c r="M22" s="33">
        <v>0</v>
      </c>
      <c r="N22" s="33">
        <v>0</v>
      </c>
      <c r="P22" s="33">
        <v>0</v>
      </c>
      <c r="Q22" s="33">
        <v>0</v>
      </c>
      <c r="S22" s="33">
        <f t="shared" si="0"/>
        <v>11.25</v>
      </c>
    </row>
    <row r="23" spans="2:19" x14ac:dyDescent="0.25">
      <c r="B23" s="2">
        <v>21</v>
      </c>
      <c r="C23" t="s">
        <v>405</v>
      </c>
      <c r="D23" s="41" t="s">
        <v>406</v>
      </c>
      <c r="E23" s="33">
        <v>0</v>
      </c>
      <c r="F23" s="33">
        <v>6.2</v>
      </c>
      <c r="G23" s="33">
        <v>0</v>
      </c>
      <c r="H23" s="33">
        <v>0</v>
      </c>
      <c r="I23" s="33">
        <v>0</v>
      </c>
      <c r="J23" s="33">
        <v>0</v>
      </c>
      <c r="S23" s="33">
        <f t="shared" si="0"/>
        <v>6.2</v>
      </c>
    </row>
    <row r="24" spans="2:19" x14ac:dyDescent="0.25">
      <c r="B24" s="2">
        <v>22</v>
      </c>
      <c r="C24" t="s">
        <v>92</v>
      </c>
      <c r="D24" s="41" t="s">
        <v>9</v>
      </c>
      <c r="I24" s="33">
        <v>0</v>
      </c>
      <c r="J24" s="33">
        <v>1.7000000000000002</v>
      </c>
      <c r="S24" s="33">
        <f t="shared" si="0"/>
        <v>1.7000000000000002</v>
      </c>
    </row>
    <row r="25" spans="2:19" x14ac:dyDescent="0.25">
      <c r="B25" s="2">
        <v>23</v>
      </c>
      <c r="C25" t="s">
        <v>384</v>
      </c>
      <c r="D25" s="41" t="s">
        <v>385</v>
      </c>
      <c r="E25" s="33">
        <v>0</v>
      </c>
      <c r="S25" s="33">
        <f t="shared" si="0"/>
        <v>0</v>
      </c>
    </row>
    <row r="26" spans="2:19" x14ac:dyDescent="0.25">
      <c r="B26" s="2">
        <v>24</v>
      </c>
      <c r="C26" t="s">
        <v>300</v>
      </c>
      <c r="D26" s="41" t="s">
        <v>301</v>
      </c>
      <c r="E26" s="33">
        <v>0</v>
      </c>
      <c r="S26" s="33">
        <f t="shared" si="0"/>
        <v>0</v>
      </c>
    </row>
    <row r="27" spans="2:19" x14ac:dyDescent="0.25">
      <c r="B27" s="2">
        <v>25</v>
      </c>
      <c r="C27" t="s">
        <v>70</v>
      </c>
      <c r="D27" s="41" t="s">
        <v>21</v>
      </c>
      <c r="J27" s="33">
        <v>0</v>
      </c>
      <c r="K27" s="33">
        <v>0</v>
      </c>
      <c r="L27" s="33">
        <v>0</v>
      </c>
      <c r="S27" s="33">
        <f t="shared" si="0"/>
        <v>0</v>
      </c>
    </row>
    <row r="28" spans="2:19" x14ac:dyDescent="0.25">
      <c r="B28" s="2">
        <v>26</v>
      </c>
      <c r="C28" t="s">
        <v>467</v>
      </c>
      <c r="D28" s="41" t="s">
        <v>468</v>
      </c>
      <c r="P28" s="33">
        <v>0</v>
      </c>
      <c r="Q28" s="33">
        <v>0</v>
      </c>
    </row>
  </sheetData>
  <sortState ref="B3:X23">
    <sortCondition descending="1" ref="S3:S23"/>
  </sortState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8"/>
  <sheetViews>
    <sheetView showGridLines="0" zoomScale="80" zoomScaleNormal="80" workbookViewId="0"/>
  </sheetViews>
  <sheetFormatPr defaultRowHeight="15" x14ac:dyDescent="0.25"/>
  <cols>
    <col min="1" max="1" width="3.42578125" customWidth="1"/>
    <col min="2" max="2" width="6.42578125" style="31" bestFit="1" customWidth="1"/>
    <col min="3" max="3" width="10.85546875" style="31" bestFit="1" customWidth="1"/>
    <col min="4" max="4" width="18.42578125" bestFit="1" customWidth="1"/>
    <col min="5" max="6" width="9.42578125" style="2" customWidth="1"/>
    <col min="7" max="7" width="9.42578125" style="57" customWidth="1"/>
    <col min="8" max="10" width="9.42578125" style="57" bestFit="1" customWidth="1"/>
    <col min="11" max="11" width="8.5703125" style="55" bestFit="1" customWidth="1"/>
    <col min="12" max="12" width="8.5703125" style="8" bestFit="1" customWidth="1"/>
    <col min="13" max="13" width="8" style="7" bestFit="1" customWidth="1"/>
    <col min="14" max="17" width="9.140625" style="7"/>
    <col min="18" max="18" width="9.140625" style="7" customWidth="1"/>
    <col min="19" max="19" width="15.28515625" style="4" customWidth="1"/>
    <col min="20" max="20" width="15" style="4" customWidth="1"/>
    <col min="21" max="21" width="9.140625" style="2" hidden="1" customWidth="1"/>
    <col min="22" max="22" width="15" style="2" hidden="1" customWidth="1"/>
    <col min="23" max="30" width="9.140625" style="2" hidden="1" customWidth="1"/>
    <col min="31" max="31" width="15" style="58" hidden="1" customWidth="1"/>
    <col min="32" max="32" width="13.42578125" style="4" hidden="1" customWidth="1"/>
    <col min="33" max="33" width="9.140625" hidden="1" customWidth="1"/>
    <col min="34" max="34" width="12.85546875" bestFit="1" customWidth="1"/>
  </cols>
  <sheetData>
    <row r="1" spans="2:35" x14ac:dyDescent="0.25">
      <c r="D1" s="5"/>
      <c r="G1" s="2"/>
      <c r="H1" s="2"/>
      <c r="I1" s="56"/>
    </row>
    <row r="2" spans="2:35" x14ac:dyDescent="0.25">
      <c r="B2" s="32" t="s">
        <v>102</v>
      </c>
      <c r="C2" s="32" t="s">
        <v>242</v>
      </c>
      <c r="D2" s="1" t="s">
        <v>77</v>
      </c>
      <c r="E2" s="59" t="s">
        <v>89</v>
      </c>
      <c r="F2" s="59" t="s">
        <v>90</v>
      </c>
      <c r="G2" s="59" t="s">
        <v>101</v>
      </c>
      <c r="H2" s="59" t="s">
        <v>108</v>
      </c>
      <c r="I2" s="59" t="s">
        <v>115</v>
      </c>
      <c r="J2" s="59" t="s">
        <v>116</v>
      </c>
      <c r="K2" s="55" t="s">
        <v>119</v>
      </c>
      <c r="L2" s="9" t="s">
        <v>120</v>
      </c>
      <c r="M2" s="55" t="s">
        <v>125</v>
      </c>
      <c r="N2" s="9" t="s">
        <v>129</v>
      </c>
      <c r="O2" s="9" t="s">
        <v>128</v>
      </c>
      <c r="P2" s="9" t="s">
        <v>131</v>
      </c>
      <c r="Q2" s="9" t="s">
        <v>132</v>
      </c>
      <c r="R2" s="9"/>
      <c r="S2" s="60" t="s">
        <v>252</v>
      </c>
      <c r="T2" s="60" t="s">
        <v>126</v>
      </c>
      <c r="U2" s="2" t="s">
        <v>211</v>
      </c>
      <c r="V2" s="2" t="s">
        <v>212</v>
      </c>
      <c r="W2" s="2" t="s">
        <v>213</v>
      </c>
      <c r="X2" s="2" t="s">
        <v>214</v>
      </c>
      <c r="Y2" s="2" t="s">
        <v>215</v>
      </c>
      <c r="Z2" s="2" t="s">
        <v>216</v>
      </c>
      <c r="AA2" s="2" t="s">
        <v>217</v>
      </c>
      <c r="AB2" s="2" t="s">
        <v>218</v>
      </c>
      <c r="AC2" s="2" t="s">
        <v>219</v>
      </c>
      <c r="AD2" s="2" t="s">
        <v>223</v>
      </c>
      <c r="AE2" s="61" t="s">
        <v>252</v>
      </c>
      <c r="AF2" s="58" t="s">
        <v>126</v>
      </c>
      <c r="AH2" s="60" t="s">
        <v>260</v>
      </c>
    </row>
    <row r="3" spans="2:35" x14ac:dyDescent="0.25">
      <c r="B3" s="45">
        <v>1</v>
      </c>
      <c r="C3" s="42" t="s">
        <v>49</v>
      </c>
      <c r="D3" s="46" t="s">
        <v>18</v>
      </c>
      <c r="E3">
        <v>32.5</v>
      </c>
      <c r="F3">
        <v>28</v>
      </c>
      <c r="G3">
        <v>38</v>
      </c>
      <c r="H3">
        <v>51.5</v>
      </c>
      <c r="I3">
        <v>33.5</v>
      </c>
      <c r="J3">
        <v>40</v>
      </c>
      <c r="K3">
        <v>39.5</v>
      </c>
      <c r="L3">
        <v>45</v>
      </c>
      <c r="M3">
        <v>41.5</v>
      </c>
      <c r="N3">
        <v>33</v>
      </c>
      <c r="O3">
        <v>37.5</v>
      </c>
      <c r="P3">
        <v>25.5</v>
      </c>
      <c r="Q3">
        <v>38</v>
      </c>
      <c r="R3" s="10"/>
      <c r="S3" s="38">
        <f t="shared" ref="S3:S28" si="0">AE3</f>
        <v>397.5</v>
      </c>
      <c r="T3" s="38">
        <f t="shared" ref="T3:T28" si="1">S3-$S$3</f>
        <v>0</v>
      </c>
      <c r="U3" s="25">
        <f t="shared" ref="U3:U28" si="2">LARGE($E3:$Q3,1)</f>
        <v>51.5</v>
      </c>
      <c r="V3" s="25">
        <f t="shared" ref="V3:V26" si="3">LARGE($E3:$Q3,2)</f>
        <v>45</v>
      </c>
      <c r="W3" s="25">
        <f t="shared" ref="W3:W23" si="4">LARGE($E3:$Q3,3)</f>
        <v>41.5</v>
      </c>
      <c r="X3" s="25">
        <f t="shared" ref="X3:X23" si="5">LARGE($E3:$Q3,4)</f>
        <v>40</v>
      </c>
      <c r="Y3" s="25">
        <f t="shared" ref="Y3:Y20" si="6">LARGE($E3:$Q3,5)</f>
        <v>39.5</v>
      </c>
      <c r="Z3" s="25">
        <f t="shared" ref="Z3:Z18" si="7">LARGE($E3:$Q3,6)</f>
        <v>38</v>
      </c>
      <c r="AA3" s="25">
        <f t="shared" ref="AA3:AA18" si="8">LARGE($E3:$Q3,7)</f>
        <v>38</v>
      </c>
      <c r="AB3" s="25">
        <f t="shared" ref="AB3:AB18" si="9">LARGE($E3:$Q3,8)</f>
        <v>37.5</v>
      </c>
      <c r="AC3" s="25">
        <f t="shared" ref="AC3:AC18" si="10">LARGE($E3:$Q3,9)</f>
        <v>33.5</v>
      </c>
      <c r="AD3" s="25">
        <f t="shared" ref="AD3:AD17" si="11">LARGE($E3:$Q3,10)</f>
        <v>33</v>
      </c>
      <c r="AE3" s="4">
        <f t="shared" ref="AE3:AE28" si="12">SUM(U3:AD3)</f>
        <v>397.5</v>
      </c>
      <c r="AF3"/>
      <c r="AH3" s="60" t="s">
        <v>89</v>
      </c>
      <c r="AI3" s="37">
        <v>3.95</v>
      </c>
    </row>
    <row r="4" spans="2:35" x14ac:dyDescent="0.25">
      <c r="B4" s="47">
        <v>2</v>
      </c>
      <c r="C4" s="43" t="s">
        <v>409</v>
      </c>
      <c r="D4" s="48" t="s">
        <v>410</v>
      </c>
      <c r="E4">
        <v>35</v>
      </c>
      <c r="F4">
        <v>18</v>
      </c>
      <c r="G4">
        <v>30</v>
      </c>
      <c r="H4"/>
      <c r="I4">
        <v>35.5</v>
      </c>
      <c r="J4">
        <v>36</v>
      </c>
      <c r="K4">
        <v>42.5</v>
      </c>
      <c r="L4">
        <v>43.5</v>
      </c>
      <c r="M4">
        <v>42</v>
      </c>
      <c r="N4">
        <v>48.5</v>
      </c>
      <c r="O4">
        <v>31</v>
      </c>
      <c r="P4">
        <v>40.5</v>
      </c>
      <c r="Q4">
        <v>22</v>
      </c>
      <c r="R4" s="39"/>
      <c r="S4" s="38">
        <f t="shared" si="0"/>
        <v>384.5</v>
      </c>
      <c r="T4" s="38">
        <f t="shared" si="1"/>
        <v>-13</v>
      </c>
      <c r="U4" s="25">
        <f t="shared" si="2"/>
        <v>48.5</v>
      </c>
      <c r="V4" s="25">
        <f t="shared" si="3"/>
        <v>43.5</v>
      </c>
      <c r="W4" s="25">
        <f t="shared" si="4"/>
        <v>42.5</v>
      </c>
      <c r="X4" s="25">
        <f t="shared" si="5"/>
        <v>42</v>
      </c>
      <c r="Y4" s="25">
        <f t="shared" si="6"/>
        <v>40.5</v>
      </c>
      <c r="Z4" s="25">
        <f t="shared" si="7"/>
        <v>36</v>
      </c>
      <c r="AA4" s="25">
        <f t="shared" si="8"/>
        <v>35.5</v>
      </c>
      <c r="AB4" s="25">
        <f t="shared" si="9"/>
        <v>35</v>
      </c>
      <c r="AC4" s="25">
        <f t="shared" si="10"/>
        <v>31</v>
      </c>
      <c r="AD4" s="25">
        <f t="shared" si="11"/>
        <v>30</v>
      </c>
      <c r="AE4" s="4">
        <f t="shared" si="12"/>
        <v>384.5</v>
      </c>
      <c r="AF4"/>
      <c r="AH4" s="60" t="s">
        <v>90</v>
      </c>
      <c r="AI4" s="37">
        <v>4.3499999999999996</v>
      </c>
    </row>
    <row r="5" spans="2:35" x14ac:dyDescent="0.25">
      <c r="B5" s="49">
        <v>3</v>
      </c>
      <c r="C5" s="44" t="s">
        <v>460</v>
      </c>
      <c r="D5" s="50" t="s">
        <v>461</v>
      </c>
      <c r="E5">
        <v>45</v>
      </c>
      <c r="F5">
        <v>36.5</v>
      </c>
      <c r="G5">
        <v>47</v>
      </c>
      <c r="H5">
        <v>36</v>
      </c>
      <c r="I5">
        <v>30.5</v>
      </c>
      <c r="J5">
        <v>34.5</v>
      </c>
      <c r="K5">
        <v>37.5</v>
      </c>
      <c r="L5">
        <v>19</v>
      </c>
      <c r="M5">
        <v>42</v>
      </c>
      <c r="N5">
        <v>30.5</v>
      </c>
      <c r="O5">
        <v>24</v>
      </c>
      <c r="P5">
        <v>38</v>
      </c>
      <c r="Q5">
        <v>37</v>
      </c>
      <c r="S5" s="38">
        <f t="shared" si="0"/>
        <v>384</v>
      </c>
      <c r="T5" s="38">
        <f t="shared" si="1"/>
        <v>-13.5</v>
      </c>
      <c r="U5" s="25">
        <f t="shared" si="2"/>
        <v>47</v>
      </c>
      <c r="V5" s="25">
        <f t="shared" si="3"/>
        <v>45</v>
      </c>
      <c r="W5" s="25">
        <f t="shared" si="4"/>
        <v>42</v>
      </c>
      <c r="X5" s="25">
        <f t="shared" si="5"/>
        <v>38</v>
      </c>
      <c r="Y5" s="25">
        <f t="shared" si="6"/>
        <v>37.5</v>
      </c>
      <c r="Z5" s="25">
        <f t="shared" si="7"/>
        <v>37</v>
      </c>
      <c r="AA5" s="25">
        <f t="shared" si="8"/>
        <v>36.5</v>
      </c>
      <c r="AB5" s="25">
        <f t="shared" si="9"/>
        <v>36</v>
      </c>
      <c r="AC5" s="25">
        <f t="shared" si="10"/>
        <v>34.5</v>
      </c>
      <c r="AD5" s="25">
        <f t="shared" si="11"/>
        <v>30.5</v>
      </c>
      <c r="AE5" s="4">
        <f t="shared" si="12"/>
        <v>384</v>
      </c>
      <c r="AF5"/>
      <c r="AH5" s="60" t="s">
        <v>101</v>
      </c>
      <c r="AI5" s="37">
        <v>4.05</v>
      </c>
    </row>
    <row r="6" spans="2:35" x14ac:dyDescent="0.25">
      <c r="B6" s="2">
        <v>4</v>
      </c>
      <c r="C6" t="s">
        <v>403</v>
      </c>
      <c r="D6" s="41" t="s">
        <v>404</v>
      </c>
      <c r="E6">
        <v>24.5</v>
      </c>
      <c r="F6">
        <v>36.5</v>
      </c>
      <c r="G6">
        <v>40</v>
      </c>
      <c r="H6">
        <v>37</v>
      </c>
      <c r="I6">
        <v>42</v>
      </c>
      <c r="J6">
        <v>33</v>
      </c>
      <c r="K6">
        <v>12.5</v>
      </c>
      <c r="L6">
        <v>39.5</v>
      </c>
      <c r="M6">
        <v>33.5</v>
      </c>
      <c r="N6">
        <v>26</v>
      </c>
      <c r="O6">
        <v>27</v>
      </c>
      <c r="P6">
        <v>49.5</v>
      </c>
      <c r="Q6">
        <v>29.5</v>
      </c>
      <c r="S6" s="38">
        <f t="shared" si="0"/>
        <v>367.5</v>
      </c>
      <c r="T6" s="38">
        <f t="shared" si="1"/>
        <v>-30</v>
      </c>
      <c r="U6" s="25">
        <f t="shared" si="2"/>
        <v>49.5</v>
      </c>
      <c r="V6" s="25">
        <f t="shared" si="3"/>
        <v>42</v>
      </c>
      <c r="W6" s="25">
        <f t="shared" si="4"/>
        <v>40</v>
      </c>
      <c r="X6" s="25">
        <f t="shared" si="5"/>
        <v>39.5</v>
      </c>
      <c r="Y6" s="25">
        <f t="shared" si="6"/>
        <v>37</v>
      </c>
      <c r="Z6" s="25">
        <f t="shared" si="7"/>
        <v>36.5</v>
      </c>
      <c r="AA6" s="25">
        <f t="shared" si="8"/>
        <v>33.5</v>
      </c>
      <c r="AB6" s="25">
        <f t="shared" si="9"/>
        <v>33</v>
      </c>
      <c r="AC6" s="25">
        <f t="shared" si="10"/>
        <v>29.5</v>
      </c>
      <c r="AD6" s="25">
        <f t="shared" si="11"/>
        <v>27</v>
      </c>
      <c r="AE6" s="4">
        <f t="shared" si="12"/>
        <v>367.5</v>
      </c>
      <c r="AH6" s="60" t="s">
        <v>108</v>
      </c>
      <c r="AI6" s="37">
        <v>3.6</v>
      </c>
    </row>
    <row r="7" spans="2:35" x14ac:dyDescent="0.25">
      <c r="B7" s="2">
        <v>5</v>
      </c>
      <c r="C7" t="s">
        <v>75</v>
      </c>
      <c r="D7" s="41" t="s">
        <v>14</v>
      </c>
      <c r="E7">
        <v>28.5</v>
      </c>
      <c r="F7">
        <v>35</v>
      </c>
      <c r="G7">
        <v>36.5</v>
      </c>
      <c r="H7">
        <v>32</v>
      </c>
      <c r="I7">
        <v>26.5</v>
      </c>
      <c r="J7">
        <v>39</v>
      </c>
      <c r="K7">
        <v>42.5</v>
      </c>
      <c r="L7">
        <v>35.5</v>
      </c>
      <c r="M7">
        <v>22</v>
      </c>
      <c r="N7">
        <v>50</v>
      </c>
      <c r="O7">
        <v>29</v>
      </c>
      <c r="P7">
        <v>34.5</v>
      </c>
      <c r="Q7">
        <v>12</v>
      </c>
      <c r="S7" s="38">
        <f t="shared" si="0"/>
        <v>362.5</v>
      </c>
      <c r="T7" s="38">
        <f t="shared" si="1"/>
        <v>-35</v>
      </c>
      <c r="U7" s="25">
        <f t="shared" si="2"/>
        <v>50</v>
      </c>
      <c r="V7" s="25">
        <f t="shared" si="3"/>
        <v>42.5</v>
      </c>
      <c r="W7" s="25">
        <f t="shared" si="4"/>
        <v>39</v>
      </c>
      <c r="X7" s="25">
        <f t="shared" si="5"/>
        <v>36.5</v>
      </c>
      <c r="Y7" s="25">
        <f t="shared" si="6"/>
        <v>35.5</v>
      </c>
      <c r="Z7" s="25">
        <f t="shared" si="7"/>
        <v>35</v>
      </c>
      <c r="AA7" s="25">
        <f t="shared" si="8"/>
        <v>34.5</v>
      </c>
      <c r="AB7" s="25">
        <f t="shared" si="9"/>
        <v>32</v>
      </c>
      <c r="AC7" s="25">
        <f t="shared" si="10"/>
        <v>29</v>
      </c>
      <c r="AD7" s="25">
        <f t="shared" si="11"/>
        <v>28.5</v>
      </c>
      <c r="AE7" s="4">
        <f t="shared" si="12"/>
        <v>362.5</v>
      </c>
      <c r="AF7"/>
      <c r="AH7" s="60" t="s">
        <v>115</v>
      </c>
      <c r="AI7" s="37">
        <v>4.1500000000000004</v>
      </c>
    </row>
    <row r="8" spans="2:35" x14ac:dyDescent="0.25">
      <c r="B8" s="2">
        <v>6</v>
      </c>
      <c r="C8" t="s">
        <v>463</v>
      </c>
      <c r="D8" s="41" t="s">
        <v>464</v>
      </c>
      <c r="F8">
        <v>38.5</v>
      </c>
      <c r="G8">
        <v>31</v>
      </c>
      <c r="H8">
        <v>37.5</v>
      </c>
      <c r="I8">
        <v>30</v>
      </c>
      <c r="J8">
        <v>37</v>
      </c>
      <c r="K8">
        <v>33.5</v>
      </c>
      <c r="L8">
        <v>33.5</v>
      </c>
      <c r="M8">
        <v>34.5</v>
      </c>
      <c r="N8">
        <v>17.5</v>
      </c>
      <c r="O8">
        <v>45.5</v>
      </c>
      <c r="P8">
        <v>32.5</v>
      </c>
      <c r="Q8"/>
      <c r="S8" s="38">
        <f t="shared" si="0"/>
        <v>353.5</v>
      </c>
      <c r="T8" s="38">
        <f t="shared" si="1"/>
        <v>-44</v>
      </c>
      <c r="U8" s="25">
        <f t="shared" si="2"/>
        <v>45.5</v>
      </c>
      <c r="V8" s="25">
        <f t="shared" si="3"/>
        <v>38.5</v>
      </c>
      <c r="W8" s="25">
        <f t="shared" si="4"/>
        <v>37.5</v>
      </c>
      <c r="X8" s="25">
        <f t="shared" si="5"/>
        <v>37</v>
      </c>
      <c r="Y8" s="25">
        <f t="shared" si="6"/>
        <v>34.5</v>
      </c>
      <c r="Z8" s="25">
        <f t="shared" si="7"/>
        <v>33.5</v>
      </c>
      <c r="AA8" s="25">
        <f t="shared" si="8"/>
        <v>33.5</v>
      </c>
      <c r="AB8" s="25">
        <f t="shared" si="9"/>
        <v>32.5</v>
      </c>
      <c r="AC8" s="25">
        <f t="shared" si="10"/>
        <v>31</v>
      </c>
      <c r="AD8" s="25">
        <f t="shared" si="11"/>
        <v>30</v>
      </c>
      <c r="AE8" s="4">
        <f t="shared" si="12"/>
        <v>353.5</v>
      </c>
      <c r="AF8"/>
      <c r="AH8" s="60" t="s">
        <v>116</v>
      </c>
      <c r="AI8" s="37">
        <v>4.25</v>
      </c>
    </row>
    <row r="9" spans="2:35" x14ac:dyDescent="0.25">
      <c r="B9" s="2">
        <v>7</v>
      </c>
      <c r="C9" t="s">
        <v>452</v>
      </c>
      <c r="D9" s="41" t="s">
        <v>453</v>
      </c>
      <c r="E9">
        <v>29</v>
      </c>
      <c r="F9">
        <v>39.5</v>
      </c>
      <c r="G9">
        <v>31.5</v>
      </c>
      <c r="H9">
        <v>22</v>
      </c>
      <c r="I9">
        <v>31</v>
      </c>
      <c r="J9">
        <v>35.5</v>
      </c>
      <c r="K9">
        <v>28.5</v>
      </c>
      <c r="L9">
        <v>31.5</v>
      </c>
      <c r="M9">
        <v>19.5</v>
      </c>
      <c r="N9">
        <v>28.5</v>
      </c>
      <c r="O9">
        <v>31</v>
      </c>
      <c r="P9">
        <v>31</v>
      </c>
      <c r="Q9">
        <v>51</v>
      </c>
      <c r="R9" s="10"/>
      <c r="S9" s="38">
        <f t="shared" si="0"/>
        <v>339.5</v>
      </c>
      <c r="T9" s="38">
        <f t="shared" si="1"/>
        <v>-58</v>
      </c>
      <c r="U9" s="25">
        <f t="shared" si="2"/>
        <v>51</v>
      </c>
      <c r="V9" s="25">
        <f t="shared" si="3"/>
        <v>39.5</v>
      </c>
      <c r="W9" s="25">
        <f t="shared" si="4"/>
        <v>35.5</v>
      </c>
      <c r="X9" s="25">
        <f t="shared" si="5"/>
        <v>31.5</v>
      </c>
      <c r="Y9" s="25">
        <f t="shared" si="6"/>
        <v>31.5</v>
      </c>
      <c r="Z9" s="25">
        <f t="shared" si="7"/>
        <v>31</v>
      </c>
      <c r="AA9" s="25">
        <f t="shared" si="8"/>
        <v>31</v>
      </c>
      <c r="AB9" s="25">
        <f t="shared" si="9"/>
        <v>31</v>
      </c>
      <c r="AC9" s="25">
        <f t="shared" si="10"/>
        <v>29</v>
      </c>
      <c r="AD9" s="25">
        <f t="shared" si="11"/>
        <v>28.5</v>
      </c>
      <c r="AE9" s="4">
        <f t="shared" si="12"/>
        <v>339.5</v>
      </c>
      <c r="AF9"/>
      <c r="AH9" s="60" t="s">
        <v>244</v>
      </c>
      <c r="AI9" s="37">
        <v>3.8</v>
      </c>
    </row>
    <row r="10" spans="2:35" x14ac:dyDescent="0.25">
      <c r="B10" s="2">
        <v>8</v>
      </c>
      <c r="C10" t="s">
        <v>448</v>
      </c>
      <c r="D10" s="41" t="s">
        <v>449</v>
      </c>
      <c r="E10">
        <v>13.5</v>
      </c>
      <c r="F10">
        <v>57</v>
      </c>
      <c r="G10">
        <v>25.5</v>
      </c>
      <c r="H10">
        <v>20</v>
      </c>
      <c r="I10">
        <v>37</v>
      </c>
      <c r="J10">
        <v>18</v>
      </c>
      <c r="K10">
        <v>17</v>
      </c>
      <c r="L10">
        <v>13</v>
      </c>
      <c r="M10">
        <v>18</v>
      </c>
      <c r="N10">
        <v>28.5</v>
      </c>
      <c r="O10">
        <v>34</v>
      </c>
      <c r="P10">
        <v>46.5</v>
      </c>
      <c r="Q10">
        <v>41.5</v>
      </c>
      <c r="R10" s="39"/>
      <c r="S10" s="38">
        <f t="shared" si="0"/>
        <v>326</v>
      </c>
      <c r="T10" s="38">
        <f t="shared" si="1"/>
        <v>-71.5</v>
      </c>
      <c r="U10" s="25">
        <f t="shared" si="2"/>
        <v>57</v>
      </c>
      <c r="V10" s="25">
        <f t="shared" si="3"/>
        <v>46.5</v>
      </c>
      <c r="W10" s="25">
        <f t="shared" si="4"/>
        <v>41.5</v>
      </c>
      <c r="X10" s="25">
        <f t="shared" si="5"/>
        <v>37</v>
      </c>
      <c r="Y10" s="25">
        <f t="shared" si="6"/>
        <v>34</v>
      </c>
      <c r="Z10" s="25">
        <f t="shared" si="7"/>
        <v>28.5</v>
      </c>
      <c r="AA10" s="25">
        <f t="shared" si="8"/>
        <v>25.5</v>
      </c>
      <c r="AB10" s="25">
        <f t="shared" si="9"/>
        <v>20</v>
      </c>
      <c r="AC10" s="25">
        <f t="shared" si="10"/>
        <v>18</v>
      </c>
      <c r="AD10" s="25">
        <f t="shared" si="11"/>
        <v>18</v>
      </c>
      <c r="AE10" s="4">
        <f t="shared" si="12"/>
        <v>326</v>
      </c>
      <c r="AF10"/>
      <c r="AH10" s="60" t="s">
        <v>245</v>
      </c>
      <c r="AI10" s="37">
        <v>3.65</v>
      </c>
    </row>
    <row r="11" spans="2:35" x14ac:dyDescent="0.25">
      <c r="B11" s="2">
        <v>9</v>
      </c>
      <c r="C11" t="s">
        <v>63</v>
      </c>
      <c r="D11" s="41" t="s">
        <v>22</v>
      </c>
      <c r="E11">
        <v>44</v>
      </c>
      <c r="F11">
        <v>24.5</v>
      </c>
      <c r="G11">
        <v>15</v>
      </c>
      <c r="H11">
        <v>11</v>
      </c>
      <c r="I11">
        <v>32.5</v>
      </c>
      <c r="J11">
        <v>39</v>
      </c>
      <c r="K11">
        <v>22</v>
      </c>
      <c r="L11">
        <v>22.5</v>
      </c>
      <c r="M11">
        <v>31.5</v>
      </c>
      <c r="N11">
        <v>37</v>
      </c>
      <c r="O11">
        <v>38</v>
      </c>
      <c r="P11">
        <v>26</v>
      </c>
      <c r="Q11"/>
      <c r="R11" s="39"/>
      <c r="S11" s="38">
        <f t="shared" si="0"/>
        <v>317</v>
      </c>
      <c r="T11" s="38">
        <f t="shared" si="1"/>
        <v>-80.5</v>
      </c>
      <c r="U11" s="25">
        <f t="shared" si="2"/>
        <v>44</v>
      </c>
      <c r="V11" s="25">
        <f t="shared" si="3"/>
        <v>39</v>
      </c>
      <c r="W11" s="25">
        <f t="shared" si="4"/>
        <v>38</v>
      </c>
      <c r="X11" s="25">
        <f t="shared" si="5"/>
        <v>37</v>
      </c>
      <c r="Y11" s="25">
        <f t="shared" si="6"/>
        <v>32.5</v>
      </c>
      <c r="Z11" s="25">
        <f t="shared" si="7"/>
        <v>31.5</v>
      </c>
      <c r="AA11" s="25">
        <f t="shared" si="8"/>
        <v>26</v>
      </c>
      <c r="AB11" s="25">
        <f t="shared" si="9"/>
        <v>24.5</v>
      </c>
      <c r="AC11" s="25">
        <f t="shared" si="10"/>
        <v>22.5</v>
      </c>
      <c r="AD11" s="25">
        <f t="shared" si="11"/>
        <v>22</v>
      </c>
      <c r="AE11" s="4">
        <f t="shared" si="12"/>
        <v>317</v>
      </c>
      <c r="AF11"/>
      <c r="AH11" s="60" t="s">
        <v>125</v>
      </c>
      <c r="AI11" s="37">
        <v>3.4</v>
      </c>
    </row>
    <row r="12" spans="2:35" x14ac:dyDescent="0.25">
      <c r="B12" s="2">
        <v>10</v>
      </c>
      <c r="C12" t="s">
        <v>401</v>
      </c>
      <c r="D12" s="41" t="s">
        <v>402</v>
      </c>
      <c r="E12">
        <v>40.5</v>
      </c>
      <c r="F12">
        <v>32.5</v>
      </c>
      <c r="G12">
        <v>32.5</v>
      </c>
      <c r="H12"/>
      <c r="I12">
        <v>25</v>
      </c>
      <c r="J12">
        <v>30.5</v>
      </c>
      <c r="K12">
        <v>32.5</v>
      </c>
      <c r="L12">
        <v>33</v>
      </c>
      <c r="M12"/>
      <c r="N12">
        <v>26.5</v>
      </c>
      <c r="O12">
        <v>17</v>
      </c>
      <c r="P12">
        <v>36.5</v>
      </c>
      <c r="Q12">
        <v>15.5</v>
      </c>
      <c r="R12" s="10"/>
      <c r="S12" s="38">
        <f t="shared" si="0"/>
        <v>306.5</v>
      </c>
      <c r="T12" s="38">
        <f t="shared" si="1"/>
        <v>-91</v>
      </c>
      <c r="U12" s="25">
        <f t="shared" si="2"/>
        <v>40.5</v>
      </c>
      <c r="V12" s="25">
        <f t="shared" si="3"/>
        <v>36.5</v>
      </c>
      <c r="W12" s="25">
        <f t="shared" si="4"/>
        <v>33</v>
      </c>
      <c r="X12" s="25">
        <f t="shared" si="5"/>
        <v>32.5</v>
      </c>
      <c r="Y12" s="25">
        <f t="shared" si="6"/>
        <v>32.5</v>
      </c>
      <c r="Z12" s="25">
        <f t="shared" si="7"/>
        <v>32.5</v>
      </c>
      <c r="AA12" s="25">
        <f t="shared" si="8"/>
        <v>30.5</v>
      </c>
      <c r="AB12" s="25">
        <f t="shared" si="9"/>
        <v>26.5</v>
      </c>
      <c r="AC12" s="25">
        <f t="shared" si="10"/>
        <v>25</v>
      </c>
      <c r="AD12" s="25">
        <f t="shared" si="11"/>
        <v>17</v>
      </c>
      <c r="AE12" s="4">
        <f t="shared" si="12"/>
        <v>306.5</v>
      </c>
      <c r="AF12"/>
      <c r="AH12" s="60" t="s">
        <v>129</v>
      </c>
      <c r="AI12" s="37">
        <v>4.05</v>
      </c>
    </row>
    <row r="13" spans="2:35" x14ac:dyDescent="0.25">
      <c r="B13" s="2">
        <v>11</v>
      </c>
      <c r="C13" t="s">
        <v>47</v>
      </c>
      <c r="D13" s="41" t="s">
        <v>3</v>
      </c>
      <c r="E13">
        <v>34</v>
      </c>
      <c r="F13">
        <v>26</v>
      </c>
      <c r="G13">
        <v>34</v>
      </c>
      <c r="H13">
        <v>21</v>
      </c>
      <c r="I13">
        <v>20.5</v>
      </c>
      <c r="J13">
        <v>29.5</v>
      </c>
      <c r="K13">
        <v>29.5</v>
      </c>
      <c r="L13">
        <v>24.5</v>
      </c>
      <c r="M13">
        <v>20</v>
      </c>
      <c r="N13">
        <v>24.5</v>
      </c>
      <c r="O13">
        <v>32.5</v>
      </c>
      <c r="P13">
        <v>30</v>
      </c>
      <c r="Q13">
        <v>30</v>
      </c>
      <c r="R13" s="10"/>
      <c r="S13" s="38">
        <f t="shared" si="0"/>
        <v>294.5</v>
      </c>
      <c r="T13" s="38">
        <f t="shared" si="1"/>
        <v>-103</v>
      </c>
      <c r="U13" s="25">
        <f t="shared" si="2"/>
        <v>34</v>
      </c>
      <c r="V13" s="25">
        <f t="shared" si="3"/>
        <v>34</v>
      </c>
      <c r="W13" s="25">
        <f t="shared" si="4"/>
        <v>32.5</v>
      </c>
      <c r="X13" s="25">
        <f t="shared" si="5"/>
        <v>30</v>
      </c>
      <c r="Y13" s="25">
        <f t="shared" si="6"/>
        <v>30</v>
      </c>
      <c r="Z13" s="25">
        <f t="shared" si="7"/>
        <v>29.5</v>
      </c>
      <c r="AA13" s="25">
        <f t="shared" si="8"/>
        <v>29.5</v>
      </c>
      <c r="AB13" s="25">
        <f t="shared" si="9"/>
        <v>26</v>
      </c>
      <c r="AC13" s="25">
        <f t="shared" si="10"/>
        <v>24.5</v>
      </c>
      <c r="AD13" s="25">
        <f t="shared" si="11"/>
        <v>24.5</v>
      </c>
      <c r="AE13" s="4">
        <f t="shared" si="12"/>
        <v>294.5</v>
      </c>
      <c r="AF13"/>
      <c r="AH13" s="60" t="s">
        <v>128</v>
      </c>
      <c r="AI13" s="37">
        <v>3.95</v>
      </c>
    </row>
    <row r="14" spans="2:35" x14ac:dyDescent="0.25">
      <c r="B14" s="2">
        <v>12</v>
      </c>
      <c r="C14" t="s">
        <v>354</v>
      </c>
      <c r="D14" s="41" t="s">
        <v>355</v>
      </c>
      <c r="E14">
        <v>31.5</v>
      </c>
      <c r="F14">
        <v>31</v>
      </c>
      <c r="G14">
        <v>15</v>
      </c>
      <c r="H14">
        <v>38</v>
      </c>
      <c r="I14">
        <v>19.5</v>
      </c>
      <c r="J14">
        <v>34.5</v>
      </c>
      <c r="K14">
        <v>37.5</v>
      </c>
      <c r="L14">
        <v>24.5</v>
      </c>
      <c r="M14">
        <v>21</v>
      </c>
      <c r="N14">
        <v>24.5</v>
      </c>
      <c r="O14">
        <v>24.5</v>
      </c>
      <c r="P14">
        <v>14</v>
      </c>
      <c r="Q14">
        <v>19</v>
      </c>
      <c r="R14" s="10"/>
      <c r="S14" s="38">
        <f t="shared" si="0"/>
        <v>286.5</v>
      </c>
      <c r="T14" s="38">
        <f t="shared" si="1"/>
        <v>-111</v>
      </c>
      <c r="U14" s="25">
        <f t="shared" si="2"/>
        <v>38</v>
      </c>
      <c r="V14" s="25">
        <f t="shared" si="3"/>
        <v>37.5</v>
      </c>
      <c r="W14" s="25">
        <f t="shared" si="4"/>
        <v>34.5</v>
      </c>
      <c r="X14" s="25">
        <f t="shared" si="5"/>
        <v>31.5</v>
      </c>
      <c r="Y14" s="25">
        <f t="shared" si="6"/>
        <v>31</v>
      </c>
      <c r="Z14" s="25">
        <f t="shared" si="7"/>
        <v>24.5</v>
      </c>
      <c r="AA14" s="25">
        <f t="shared" si="8"/>
        <v>24.5</v>
      </c>
      <c r="AB14" s="25">
        <f t="shared" si="9"/>
        <v>24.5</v>
      </c>
      <c r="AC14" s="25">
        <f t="shared" si="10"/>
        <v>21</v>
      </c>
      <c r="AD14" s="25">
        <f t="shared" si="11"/>
        <v>19.5</v>
      </c>
      <c r="AE14" s="4">
        <f t="shared" si="12"/>
        <v>286.5</v>
      </c>
      <c r="AF14"/>
      <c r="AH14" s="60" t="s">
        <v>131</v>
      </c>
      <c r="AI14" s="37">
        <v>4.2</v>
      </c>
    </row>
    <row r="15" spans="2:35" x14ac:dyDescent="0.25">
      <c r="B15" s="2">
        <v>13</v>
      </c>
      <c r="C15" t="s">
        <v>91</v>
      </c>
      <c r="D15" s="41" t="s">
        <v>7</v>
      </c>
      <c r="E15">
        <v>15</v>
      </c>
      <c r="F15">
        <v>9.5</v>
      </c>
      <c r="G15">
        <v>23.5</v>
      </c>
      <c r="H15">
        <v>28</v>
      </c>
      <c r="I15">
        <v>62.5</v>
      </c>
      <c r="J15">
        <v>40</v>
      </c>
      <c r="K15">
        <v>22.5</v>
      </c>
      <c r="L15">
        <v>26.5</v>
      </c>
      <c r="M15">
        <v>16</v>
      </c>
      <c r="N15">
        <v>28</v>
      </c>
      <c r="O15">
        <v>19.5</v>
      </c>
      <c r="P15">
        <v>10.5</v>
      </c>
      <c r="Q15"/>
      <c r="S15" s="38">
        <f t="shared" si="0"/>
        <v>281.5</v>
      </c>
      <c r="T15" s="38">
        <f t="shared" si="1"/>
        <v>-116</v>
      </c>
      <c r="U15" s="25">
        <f t="shared" si="2"/>
        <v>62.5</v>
      </c>
      <c r="V15" s="25">
        <f t="shared" si="3"/>
        <v>40</v>
      </c>
      <c r="W15" s="25">
        <f t="shared" si="4"/>
        <v>28</v>
      </c>
      <c r="X15" s="25">
        <f t="shared" si="5"/>
        <v>28</v>
      </c>
      <c r="Y15" s="25">
        <f t="shared" si="6"/>
        <v>26.5</v>
      </c>
      <c r="Z15" s="25">
        <f t="shared" si="7"/>
        <v>23.5</v>
      </c>
      <c r="AA15" s="25">
        <f t="shared" si="8"/>
        <v>22.5</v>
      </c>
      <c r="AB15" s="25">
        <f t="shared" si="9"/>
        <v>19.5</v>
      </c>
      <c r="AC15" s="25">
        <f t="shared" si="10"/>
        <v>16</v>
      </c>
      <c r="AD15" s="25">
        <f t="shared" si="11"/>
        <v>15</v>
      </c>
      <c r="AE15" s="4">
        <f t="shared" si="12"/>
        <v>281.5</v>
      </c>
      <c r="AF15"/>
      <c r="AH15" s="60" t="s">
        <v>132</v>
      </c>
      <c r="AI15" s="37">
        <v>3.35</v>
      </c>
    </row>
    <row r="16" spans="2:35" x14ac:dyDescent="0.25">
      <c r="B16" s="2">
        <v>14</v>
      </c>
      <c r="C16" t="s">
        <v>456</v>
      </c>
      <c r="D16" s="41" t="s">
        <v>457</v>
      </c>
      <c r="E16">
        <v>33.5</v>
      </c>
      <c r="F16">
        <v>24</v>
      </c>
      <c r="G16">
        <v>16.5</v>
      </c>
      <c r="H16">
        <v>12.5</v>
      </c>
      <c r="I16">
        <v>22</v>
      </c>
      <c r="J16">
        <v>21.5</v>
      </c>
      <c r="K16">
        <v>14.5</v>
      </c>
      <c r="L16">
        <v>33</v>
      </c>
      <c r="M16">
        <v>18</v>
      </c>
      <c r="N16">
        <v>23</v>
      </c>
      <c r="O16"/>
      <c r="P16">
        <v>4</v>
      </c>
      <c r="Q16">
        <v>12</v>
      </c>
      <c r="R16" s="10"/>
      <c r="S16" s="38">
        <f t="shared" si="0"/>
        <v>218.5</v>
      </c>
      <c r="T16" s="38">
        <f t="shared" si="1"/>
        <v>-179</v>
      </c>
      <c r="U16" s="25">
        <f t="shared" si="2"/>
        <v>33.5</v>
      </c>
      <c r="V16" s="25">
        <f t="shared" si="3"/>
        <v>33</v>
      </c>
      <c r="W16" s="25">
        <f t="shared" si="4"/>
        <v>24</v>
      </c>
      <c r="X16" s="25">
        <f t="shared" si="5"/>
        <v>23</v>
      </c>
      <c r="Y16" s="25">
        <f t="shared" si="6"/>
        <v>22</v>
      </c>
      <c r="Z16" s="25">
        <f t="shared" si="7"/>
        <v>21.5</v>
      </c>
      <c r="AA16" s="25">
        <f t="shared" si="8"/>
        <v>18</v>
      </c>
      <c r="AB16" s="25">
        <f t="shared" si="9"/>
        <v>16.5</v>
      </c>
      <c r="AC16" s="25">
        <f t="shared" si="10"/>
        <v>14.5</v>
      </c>
      <c r="AD16" s="25">
        <f t="shared" si="11"/>
        <v>12.5</v>
      </c>
      <c r="AE16" s="4">
        <f t="shared" si="12"/>
        <v>218.5</v>
      </c>
      <c r="AH16" s="60" t="s">
        <v>4</v>
      </c>
      <c r="AI16" s="37">
        <f>SUM(AI3:AI15)</f>
        <v>50.750000000000007</v>
      </c>
    </row>
    <row r="17" spans="2:35" x14ac:dyDescent="0.25">
      <c r="B17" s="2">
        <v>15</v>
      </c>
      <c r="C17" t="s">
        <v>407</v>
      </c>
      <c r="D17" s="41" t="s">
        <v>408</v>
      </c>
      <c r="E17">
        <v>23</v>
      </c>
      <c r="F17">
        <v>19</v>
      </c>
      <c r="G17">
        <v>23.5</v>
      </c>
      <c r="H17">
        <v>16</v>
      </c>
      <c r="I17">
        <v>15.5</v>
      </c>
      <c r="J17">
        <v>6</v>
      </c>
      <c r="K17">
        <v>23</v>
      </c>
      <c r="L17">
        <v>7</v>
      </c>
      <c r="M17"/>
      <c r="N17">
        <v>10</v>
      </c>
      <c r="O17">
        <v>22</v>
      </c>
      <c r="P17">
        <v>15.5</v>
      </c>
      <c r="Q17"/>
      <c r="S17" s="38">
        <f t="shared" si="0"/>
        <v>174.5</v>
      </c>
      <c r="T17" s="38">
        <f t="shared" si="1"/>
        <v>-223</v>
      </c>
      <c r="U17" s="25">
        <f t="shared" si="2"/>
        <v>23.5</v>
      </c>
      <c r="V17" s="25">
        <f t="shared" si="3"/>
        <v>23</v>
      </c>
      <c r="W17" s="25">
        <f t="shared" si="4"/>
        <v>23</v>
      </c>
      <c r="X17" s="25">
        <f t="shared" si="5"/>
        <v>22</v>
      </c>
      <c r="Y17" s="25">
        <f t="shared" si="6"/>
        <v>19</v>
      </c>
      <c r="Z17" s="25">
        <f t="shared" si="7"/>
        <v>16</v>
      </c>
      <c r="AA17" s="25">
        <f t="shared" si="8"/>
        <v>15.5</v>
      </c>
      <c r="AB17" s="25">
        <f t="shared" si="9"/>
        <v>15.5</v>
      </c>
      <c r="AC17" s="25">
        <f t="shared" si="10"/>
        <v>10</v>
      </c>
      <c r="AD17" s="25">
        <f t="shared" si="11"/>
        <v>7</v>
      </c>
      <c r="AE17" s="4">
        <f t="shared" si="12"/>
        <v>174.5</v>
      </c>
      <c r="AH17" s="60"/>
      <c r="AI17" s="37"/>
    </row>
    <row r="18" spans="2:35" x14ac:dyDescent="0.25">
      <c r="B18" s="2">
        <v>16</v>
      </c>
      <c r="C18" t="s">
        <v>147</v>
      </c>
      <c r="D18" s="41" t="s">
        <v>23</v>
      </c>
      <c r="F18">
        <v>2.5</v>
      </c>
      <c r="G18"/>
      <c r="H18">
        <v>27.5</v>
      </c>
      <c r="I18">
        <v>32.5</v>
      </c>
      <c r="J18">
        <v>13.5</v>
      </c>
      <c r="K18"/>
      <c r="L18"/>
      <c r="M18">
        <v>11</v>
      </c>
      <c r="N18">
        <v>41</v>
      </c>
      <c r="O18">
        <v>19.5</v>
      </c>
      <c r="P18">
        <v>14</v>
      </c>
      <c r="Q18">
        <v>10</v>
      </c>
      <c r="S18" s="38">
        <f t="shared" si="0"/>
        <v>171.5</v>
      </c>
      <c r="T18" s="38">
        <f t="shared" si="1"/>
        <v>-226</v>
      </c>
      <c r="U18" s="25">
        <f t="shared" si="2"/>
        <v>41</v>
      </c>
      <c r="V18" s="25">
        <f t="shared" si="3"/>
        <v>32.5</v>
      </c>
      <c r="W18" s="25">
        <f t="shared" si="4"/>
        <v>27.5</v>
      </c>
      <c r="X18" s="25">
        <f t="shared" si="5"/>
        <v>19.5</v>
      </c>
      <c r="Y18" s="25">
        <f t="shared" si="6"/>
        <v>14</v>
      </c>
      <c r="Z18" s="25">
        <f t="shared" si="7"/>
        <v>13.5</v>
      </c>
      <c r="AA18" s="25">
        <f t="shared" si="8"/>
        <v>11</v>
      </c>
      <c r="AB18" s="25">
        <f t="shared" si="9"/>
        <v>10</v>
      </c>
      <c r="AC18" s="25">
        <f t="shared" si="10"/>
        <v>2.5</v>
      </c>
      <c r="AD18" s="25">
        <v>0</v>
      </c>
      <c r="AE18" s="4">
        <f t="shared" si="12"/>
        <v>171.5</v>
      </c>
      <c r="AH18" s="62" t="s">
        <v>211</v>
      </c>
      <c r="AI18" s="42">
        <f>0.5*AI16</f>
        <v>25.375000000000004</v>
      </c>
    </row>
    <row r="19" spans="2:35" x14ac:dyDescent="0.25">
      <c r="B19" s="2">
        <v>17</v>
      </c>
      <c r="C19" t="s">
        <v>363</v>
      </c>
      <c r="D19" s="41" t="s">
        <v>362</v>
      </c>
      <c r="E19">
        <v>38.5</v>
      </c>
      <c r="F19">
        <v>38</v>
      </c>
      <c r="G19">
        <v>36</v>
      </c>
      <c r="H19"/>
      <c r="I19"/>
      <c r="J19"/>
      <c r="K19">
        <v>15</v>
      </c>
      <c r="L19"/>
      <c r="M19">
        <v>12</v>
      </c>
      <c r="N19"/>
      <c r="O19"/>
      <c r="P19"/>
      <c r="Q19"/>
      <c r="S19" s="38">
        <f t="shared" si="0"/>
        <v>139.5</v>
      </c>
      <c r="T19" s="38">
        <f t="shared" si="1"/>
        <v>-258</v>
      </c>
      <c r="U19" s="25">
        <f t="shared" si="2"/>
        <v>38.5</v>
      </c>
      <c r="V19" s="25">
        <f t="shared" si="3"/>
        <v>38</v>
      </c>
      <c r="W19" s="25">
        <f t="shared" si="4"/>
        <v>36</v>
      </c>
      <c r="X19" s="25">
        <f t="shared" si="5"/>
        <v>15</v>
      </c>
      <c r="Y19" s="25">
        <f t="shared" si="6"/>
        <v>12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4">
        <f t="shared" si="12"/>
        <v>139.5</v>
      </c>
      <c r="AH19" s="63" t="s">
        <v>212</v>
      </c>
      <c r="AI19" s="43">
        <f>0.3*AI16</f>
        <v>15.225000000000001</v>
      </c>
    </row>
    <row r="20" spans="2:35" x14ac:dyDescent="0.25">
      <c r="B20" s="2">
        <v>18</v>
      </c>
      <c r="C20" t="s">
        <v>73</v>
      </c>
      <c r="D20" s="41" t="s">
        <v>2</v>
      </c>
      <c r="E20">
        <v>9.5</v>
      </c>
      <c r="F20">
        <v>37</v>
      </c>
      <c r="G20"/>
      <c r="H20"/>
      <c r="I20">
        <v>13</v>
      </c>
      <c r="J20">
        <v>30.5</v>
      </c>
      <c r="K20">
        <v>13</v>
      </c>
      <c r="L20">
        <v>7</v>
      </c>
      <c r="M20"/>
      <c r="N20">
        <v>2</v>
      </c>
      <c r="O20">
        <v>6.5</v>
      </c>
      <c r="P20">
        <v>18</v>
      </c>
      <c r="Q20"/>
      <c r="R20" s="10"/>
      <c r="S20" s="38">
        <f t="shared" si="0"/>
        <v>136.5</v>
      </c>
      <c r="T20" s="38">
        <f t="shared" si="1"/>
        <v>-261</v>
      </c>
      <c r="U20" s="25">
        <f t="shared" si="2"/>
        <v>37</v>
      </c>
      <c r="V20" s="25">
        <f t="shared" si="3"/>
        <v>30.5</v>
      </c>
      <c r="W20" s="25">
        <f t="shared" si="4"/>
        <v>18</v>
      </c>
      <c r="X20" s="25">
        <f t="shared" si="5"/>
        <v>13</v>
      </c>
      <c r="Y20" s="25">
        <f t="shared" si="6"/>
        <v>13</v>
      </c>
      <c r="Z20" s="25">
        <f>LARGE($E20:$Q20,6)</f>
        <v>9.5</v>
      </c>
      <c r="AA20" s="25">
        <f>LARGE($E20:$Q20,7)</f>
        <v>7</v>
      </c>
      <c r="AB20" s="25">
        <f>LARGE($E20:$Q20,8)</f>
        <v>6.5</v>
      </c>
      <c r="AC20" s="25">
        <f>LARGE($E20:$Q20,9)</f>
        <v>2</v>
      </c>
      <c r="AD20" s="25">
        <v>0</v>
      </c>
      <c r="AE20" s="4">
        <f t="shared" si="12"/>
        <v>136.5</v>
      </c>
      <c r="AH20" s="64" t="s">
        <v>213</v>
      </c>
      <c r="AI20" s="44">
        <f>0.2*AI16</f>
        <v>10.150000000000002</v>
      </c>
    </row>
    <row r="21" spans="2:35" x14ac:dyDescent="0.25">
      <c r="B21" s="2">
        <v>19</v>
      </c>
      <c r="C21" t="s">
        <v>465</v>
      </c>
      <c r="D21" s="41" t="s">
        <v>466</v>
      </c>
      <c r="N21">
        <v>30.5</v>
      </c>
      <c r="O21">
        <v>48.5</v>
      </c>
      <c r="P21">
        <v>26</v>
      </c>
      <c r="Q21">
        <v>31.5</v>
      </c>
      <c r="S21" s="38">
        <f t="shared" si="0"/>
        <v>136.5</v>
      </c>
      <c r="T21" s="38">
        <f t="shared" si="1"/>
        <v>-261</v>
      </c>
      <c r="U21" s="25">
        <f t="shared" si="2"/>
        <v>48.5</v>
      </c>
      <c r="V21" s="25">
        <f t="shared" si="3"/>
        <v>31.5</v>
      </c>
      <c r="W21" s="25">
        <f t="shared" si="4"/>
        <v>30.5</v>
      </c>
      <c r="X21" s="25">
        <f t="shared" si="5"/>
        <v>26</v>
      </c>
      <c r="Y21" s="25">
        <v>0</v>
      </c>
      <c r="Z21" s="25">
        <v>0</v>
      </c>
      <c r="AA21" s="25">
        <v>0</v>
      </c>
      <c r="AB21" s="25">
        <v>0</v>
      </c>
      <c r="AC21" s="25">
        <v>0</v>
      </c>
      <c r="AD21" s="25">
        <v>0</v>
      </c>
      <c r="AE21" s="4">
        <f t="shared" si="12"/>
        <v>136.5</v>
      </c>
      <c r="AF21"/>
    </row>
    <row r="22" spans="2:35" x14ac:dyDescent="0.25">
      <c r="B22" s="2">
        <v>20</v>
      </c>
      <c r="C22" t="s">
        <v>249</v>
      </c>
      <c r="D22" s="41" t="s">
        <v>248</v>
      </c>
      <c r="E22"/>
      <c r="F22">
        <v>6.5</v>
      </c>
      <c r="G22">
        <v>18.5</v>
      </c>
      <c r="H22">
        <v>22.5</v>
      </c>
      <c r="I22">
        <v>2</v>
      </c>
      <c r="J22"/>
      <c r="K22">
        <v>10</v>
      </c>
      <c r="L22"/>
      <c r="M22">
        <v>15</v>
      </c>
      <c r="N22">
        <v>5.5</v>
      </c>
      <c r="O22">
        <v>11.5</v>
      </c>
      <c r="P22">
        <v>29</v>
      </c>
      <c r="Q22">
        <v>10.5</v>
      </c>
      <c r="R22" s="10"/>
      <c r="S22" s="38">
        <f t="shared" si="0"/>
        <v>131</v>
      </c>
      <c r="T22" s="38">
        <f t="shared" si="1"/>
        <v>-266.5</v>
      </c>
      <c r="U22" s="25">
        <f t="shared" si="2"/>
        <v>29</v>
      </c>
      <c r="V22" s="25">
        <f t="shared" si="3"/>
        <v>22.5</v>
      </c>
      <c r="W22" s="25">
        <f t="shared" si="4"/>
        <v>18.5</v>
      </c>
      <c r="X22" s="25">
        <f t="shared" si="5"/>
        <v>15</v>
      </c>
      <c r="Y22" s="25">
        <f>LARGE($E22:$Q22,5)</f>
        <v>11.5</v>
      </c>
      <c r="Z22" s="25">
        <f>LARGE($E22:$Q22,6)</f>
        <v>10.5</v>
      </c>
      <c r="AA22" s="25">
        <f>LARGE($E22:$Q22,7)</f>
        <v>10</v>
      </c>
      <c r="AB22" s="25">
        <f>LARGE($E22:$Q22,8)</f>
        <v>6.5</v>
      </c>
      <c r="AC22" s="25">
        <f>LARGE($E22:$Q22,9)</f>
        <v>5.5</v>
      </c>
      <c r="AD22" s="25">
        <f>LARGE($E22:$Q22,10)</f>
        <v>2</v>
      </c>
      <c r="AE22" s="4">
        <f t="shared" si="12"/>
        <v>131</v>
      </c>
      <c r="AF22"/>
    </row>
    <row r="23" spans="2:35" x14ac:dyDescent="0.25">
      <c r="B23" s="2">
        <v>21</v>
      </c>
      <c r="C23" t="s">
        <v>405</v>
      </c>
      <c r="D23" s="41" t="s">
        <v>406</v>
      </c>
      <c r="E23">
        <v>11</v>
      </c>
      <c r="F23">
        <v>37.5</v>
      </c>
      <c r="G23">
        <v>23</v>
      </c>
      <c r="H23">
        <v>18.5</v>
      </c>
      <c r="I23">
        <v>20</v>
      </c>
      <c r="J23">
        <v>12</v>
      </c>
      <c r="K23"/>
      <c r="L23"/>
      <c r="M23"/>
      <c r="N23"/>
      <c r="O23"/>
      <c r="P23"/>
      <c r="Q23"/>
      <c r="S23" s="38">
        <f t="shared" si="0"/>
        <v>122</v>
      </c>
      <c r="T23" s="38">
        <f t="shared" si="1"/>
        <v>-275.5</v>
      </c>
      <c r="U23" s="25">
        <f t="shared" si="2"/>
        <v>37.5</v>
      </c>
      <c r="V23" s="25">
        <f t="shared" si="3"/>
        <v>23</v>
      </c>
      <c r="W23" s="25">
        <f t="shared" si="4"/>
        <v>20</v>
      </c>
      <c r="X23" s="25">
        <f t="shared" si="5"/>
        <v>18.5</v>
      </c>
      <c r="Y23" s="25">
        <f>LARGE($E23:$Q23,5)</f>
        <v>12</v>
      </c>
      <c r="Z23" s="25">
        <f>LARGE($E23:$Q23,6)</f>
        <v>11</v>
      </c>
      <c r="AA23" s="25">
        <v>0</v>
      </c>
      <c r="AB23" s="25">
        <v>0</v>
      </c>
      <c r="AC23" s="25">
        <v>0</v>
      </c>
      <c r="AD23" s="25">
        <v>0</v>
      </c>
      <c r="AE23" s="4">
        <f t="shared" si="12"/>
        <v>122</v>
      </c>
    </row>
    <row r="24" spans="2:35" x14ac:dyDescent="0.25">
      <c r="B24" s="2">
        <v>22</v>
      </c>
      <c r="C24" t="s">
        <v>467</v>
      </c>
      <c r="D24" s="41" t="s">
        <v>468</v>
      </c>
      <c r="P24">
        <v>24</v>
      </c>
      <c r="Q24">
        <v>27.5</v>
      </c>
      <c r="S24" s="38">
        <f t="shared" si="0"/>
        <v>51.5</v>
      </c>
      <c r="T24" s="38">
        <f t="shared" si="1"/>
        <v>-346</v>
      </c>
      <c r="U24" s="25">
        <f t="shared" si="2"/>
        <v>27.5</v>
      </c>
      <c r="V24" s="25">
        <f t="shared" si="3"/>
        <v>24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4">
        <f t="shared" si="12"/>
        <v>51.5</v>
      </c>
    </row>
    <row r="25" spans="2:35" x14ac:dyDescent="0.25">
      <c r="B25" s="2">
        <v>23</v>
      </c>
      <c r="C25" t="s">
        <v>92</v>
      </c>
      <c r="D25" s="41" t="s">
        <v>9</v>
      </c>
      <c r="I25">
        <v>5.5</v>
      </c>
      <c r="J25">
        <v>20</v>
      </c>
      <c r="K25"/>
      <c r="L25"/>
      <c r="M25"/>
      <c r="N25"/>
      <c r="O25"/>
      <c r="P25"/>
      <c r="Q25"/>
      <c r="S25" s="38">
        <f t="shared" si="0"/>
        <v>25.5</v>
      </c>
      <c r="T25" s="38">
        <f t="shared" si="1"/>
        <v>-372</v>
      </c>
      <c r="U25" s="25">
        <f t="shared" si="2"/>
        <v>20</v>
      </c>
      <c r="V25" s="25">
        <f t="shared" si="3"/>
        <v>5.5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4">
        <f t="shared" si="12"/>
        <v>25.5</v>
      </c>
    </row>
    <row r="26" spans="2:35" x14ac:dyDescent="0.25">
      <c r="B26" s="2">
        <v>24</v>
      </c>
      <c r="C26" t="s">
        <v>70</v>
      </c>
      <c r="D26" s="41" t="s">
        <v>21</v>
      </c>
      <c r="J26">
        <v>7</v>
      </c>
      <c r="K26">
        <v>5</v>
      </c>
      <c r="L26">
        <v>2</v>
      </c>
      <c r="M26"/>
      <c r="N26"/>
      <c r="O26"/>
      <c r="P26"/>
      <c r="Q26"/>
      <c r="S26" s="38">
        <f t="shared" si="0"/>
        <v>14</v>
      </c>
      <c r="T26" s="38">
        <f t="shared" si="1"/>
        <v>-383.5</v>
      </c>
      <c r="U26" s="25">
        <f t="shared" si="2"/>
        <v>7</v>
      </c>
      <c r="V26" s="25">
        <f t="shared" si="3"/>
        <v>5</v>
      </c>
      <c r="W26" s="25">
        <f>LARGE($E26:$Q26,3)</f>
        <v>2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4">
        <f t="shared" si="12"/>
        <v>14</v>
      </c>
    </row>
    <row r="27" spans="2:35" x14ac:dyDescent="0.25">
      <c r="B27" s="2">
        <v>25</v>
      </c>
      <c r="C27" t="s">
        <v>384</v>
      </c>
      <c r="D27" s="41" t="s">
        <v>385</v>
      </c>
      <c r="E27">
        <v>4.5</v>
      </c>
      <c r="F27"/>
      <c r="G27"/>
      <c r="H27"/>
      <c r="I27"/>
      <c r="J27"/>
      <c r="K27"/>
      <c r="L27"/>
      <c r="M27"/>
      <c r="N27"/>
      <c r="O27"/>
      <c r="P27"/>
      <c r="Q27"/>
      <c r="S27" s="38">
        <f t="shared" si="0"/>
        <v>4.5</v>
      </c>
      <c r="T27" s="38">
        <f t="shared" si="1"/>
        <v>-393</v>
      </c>
      <c r="U27" s="25">
        <f t="shared" si="2"/>
        <v>4.5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4">
        <f t="shared" si="12"/>
        <v>4.5</v>
      </c>
    </row>
    <row r="28" spans="2:35" x14ac:dyDescent="0.25">
      <c r="B28" s="2">
        <v>26</v>
      </c>
      <c r="C28" t="s">
        <v>300</v>
      </c>
      <c r="D28" s="41" t="s">
        <v>301</v>
      </c>
      <c r="E28">
        <v>3.5</v>
      </c>
      <c r="F28"/>
      <c r="G28"/>
      <c r="H28"/>
      <c r="I28"/>
      <c r="J28"/>
      <c r="K28"/>
      <c r="L28"/>
      <c r="M28"/>
      <c r="N28"/>
      <c r="O28"/>
      <c r="P28"/>
      <c r="Q28"/>
      <c r="S28" s="38">
        <f t="shared" si="0"/>
        <v>3.5</v>
      </c>
      <c r="T28" s="38">
        <f t="shared" si="1"/>
        <v>-394</v>
      </c>
      <c r="U28" s="25">
        <f t="shared" si="2"/>
        <v>3.5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0</v>
      </c>
      <c r="AC28" s="25">
        <v>0</v>
      </c>
      <c r="AD28" s="25">
        <v>0</v>
      </c>
      <c r="AE28" s="4">
        <f t="shared" si="12"/>
        <v>3.5</v>
      </c>
    </row>
  </sheetData>
  <sortState ref="B3:AF23">
    <sortCondition descending="1" ref="S3:S23"/>
  </sortState>
  <phoneticPr fontId="1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M390"/>
  <sheetViews>
    <sheetView showGridLines="0" zoomScale="9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10.85546875" style="12" customWidth="1"/>
    <col min="2" max="2" width="18.5703125" style="41" bestFit="1" customWidth="1"/>
    <col min="3" max="3" width="31.42578125" style="12" customWidth="1"/>
    <col min="4" max="4" width="7.28515625" style="14" hidden="1" customWidth="1"/>
    <col min="5" max="5" width="10" style="14" hidden="1" customWidth="1"/>
    <col min="6" max="6" width="6" style="14" hidden="1" customWidth="1"/>
    <col min="7" max="7" width="7.28515625" style="14" hidden="1" customWidth="1"/>
    <col min="8" max="8" width="10" style="14" hidden="1" customWidth="1"/>
    <col min="9" max="9" width="6" style="14" hidden="1" customWidth="1"/>
    <col min="10" max="10" width="7.28515625" style="14" hidden="1" customWidth="1"/>
    <col min="11" max="11" width="11.140625" style="14" hidden="1" customWidth="1"/>
    <col min="12" max="12" width="6" style="14" hidden="1" customWidth="1"/>
    <col min="13" max="13" width="7.28515625" style="14" hidden="1" customWidth="1"/>
    <col min="14" max="14" width="12.140625" style="14" hidden="1" customWidth="1"/>
    <col min="15" max="15" width="6" style="14" hidden="1" customWidth="1"/>
    <col min="16" max="16" width="7.28515625" style="14" hidden="1" customWidth="1"/>
    <col min="17" max="17" width="12.140625" style="14" hidden="1" customWidth="1"/>
    <col min="18" max="21" width="6" style="14" hidden="1" customWidth="1"/>
    <col min="22" max="22" width="7.28515625" style="14" hidden="1" customWidth="1"/>
    <col min="23" max="27" width="6" style="14" hidden="1" customWidth="1"/>
    <col min="28" max="28" width="7.7109375" style="14" hidden="1" customWidth="1"/>
    <col min="29" max="48" width="6" style="14" hidden="1" customWidth="1"/>
    <col min="49" max="49" width="7.28515625" style="14" hidden="1" customWidth="1"/>
    <col min="50" max="51" width="6" style="14" hidden="1" customWidth="1"/>
    <col min="52" max="52" width="7.7109375" style="14" hidden="1" customWidth="1"/>
    <col min="53" max="87" width="6" style="14" hidden="1" customWidth="1"/>
    <col min="88" max="88" width="7.28515625" style="14" hidden="1" customWidth="1"/>
    <col min="89" max="204" width="6" style="14" hidden="1" customWidth="1"/>
    <col min="205" max="205" width="6.7109375" style="14" hidden="1" customWidth="1"/>
    <col min="206" max="206" width="5.5703125" style="14" hidden="1" customWidth="1"/>
    <col min="207" max="207" width="5.7109375" style="14" hidden="1" customWidth="1"/>
    <col min="208" max="243" width="6" style="14" hidden="1" customWidth="1"/>
    <col min="244" max="244" width="7.28515625" style="14" hidden="1" customWidth="1"/>
    <col min="245" max="282" width="6" style="14" hidden="1" customWidth="1"/>
    <col min="283" max="283" width="7.28515625" style="14" hidden="1" customWidth="1"/>
    <col min="284" max="321" width="6" style="14" hidden="1" customWidth="1"/>
    <col min="322" max="322" width="7.28515625" style="14" hidden="1" customWidth="1"/>
    <col min="323" max="360" width="6" style="14" hidden="1" customWidth="1"/>
    <col min="361" max="361" width="7.28515625" style="14" hidden="1" customWidth="1"/>
    <col min="362" max="399" width="6" style="14" hidden="1" customWidth="1"/>
    <col min="400" max="400" width="7.28515625" style="14" hidden="1" customWidth="1"/>
    <col min="401" max="438" width="6" style="14" hidden="1" customWidth="1"/>
    <col min="439" max="439" width="7.28515625" style="14" hidden="1" customWidth="1"/>
    <col min="440" max="459" width="6" style="14" hidden="1" customWidth="1"/>
    <col min="460" max="477" width="6" style="14" customWidth="1"/>
    <col min="478" max="478" width="13" style="13" customWidth="1"/>
    <col min="479" max="479" width="8.42578125" style="13" bestFit="1" customWidth="1"/>
    <col min="480" max="480" width="9.5703125" style="34" bestFit="1" customWidth="1"/>
    <col min="481" max="16384" width="9.140625" style="12"/>
  </cols>
  <sheetData>
    <row r="1" spans="1:480" ht="14.25" customHeight="1" x14ac:dyDescent="0.25">
      <c r="B1" s="24"/>
      <c r="D1" s="66" t="s">
        <v>132</v>
      </c>
      <c r="E1" s="67"/>
      <c r="F1" s="67"/>
      <c r="G1" s="66" t="s">
        <v>89</v>
      </c>
      <c r="H1" s="67"/>
      <c r="I1" s="67"/>
      <c r="J1" s="66" t="s">
        <v>90</v>
      </c>
      <c r="K1" s="67"/>
      <c r="L1" s="67"/>
      <c r="M1" s="66" t="s">
        <v>101</v>
      </c>
      <c r="N1" s="67"/>
      <c r="O1" s="67"/>
      <c r="P1" s="66" t="s">
        <v>108</v>
      </c>
      <c r="Q1" s="67"/>
      <c r="R1" s="67"/>
      <c r="S1" s="66" t="s">
        <v>115</v>
      </c>
      <c r="T1" s="67"/>
      <c r="U1" s="67"/>
      <c r="V1" s="66" t="s">
        <v>116</v>
      </c>
      <c r="W1" s="67"/>
      <c r="X1" s="67"/>
      <c r="Y1" s="66" t="s">
        <v>244</v>
      </c>
      <c r="Z1" s="67"/>
      <c r="AA1" s="67"/>
      <c r="AB1" s="66" t="s">
        <v>245</v>
      </c>
      <c r="AC1" s="67"/>
      <c r="AD1" s="67"/>
      <c r="AE1" s="66" t="s">
        <v>125</v>
      </c>
      <c r="AF1" s="67"/>
      <c r="AG1" s="67"/>
      <c r="AH1" s="66" t="s">
        <v>129</v>
      </c>
      <c r="AI1" s="67"/>
      <c r="AJ1" s="67"/>
      <c r="AK1" s="66" t="s">
        <v>128</v>
      </c>
      <c r="AL1" s="67"/>
      <c r="AM1" s="67"/>
      <c r="AN1" s="66" t="s">
        <v>131</v>
      </c>
      <c r="AO1" s="67"/>
      <c r="AP1" s="67"/>
      <c r="AQ1" s="66" t="s">
        <v>132</v>
      </c>
      <c r="AR1" s="67"/>
      <c r="AS1" s="67"/>
      <c r="AT1" s="66" t="s">
        <v>251</v>
      </c>
      <c r="AU1" s="67"/>
      <c r="AV1" s="67"/>
      <c r="AW1" s="66" t="s">
        <v>89</v>
      </c>
      <c r="AX1" s="67"/>
      <c r="AY1" s="67"/>
      <c r="AZ1" s="66" t="s">
        <v>90</v>
      </c>
      <c r="BA1" s="67"/>
      <c r="BB1" s="67"/>
      <c r="BC1" s="66" t="s">
        <v>101</v>
      </c>
      <c r="BD1" s="67"/>
      <c r="BE1" s="67"/>
      <c r="BF1" s="66" t="s">
        <v>108</v>
      </c>
      <c r="BG1" s="67"/>
      <c r="BH1" s="67"/>
      <c r="BI1" s="66" t="s">
        <v>115</v>
      </c>
      <c r="BJ1" s="67"/>
      <c r="BK1" s="67"/>
      <c r="BL1" s="66" t="s">
        <v>116</v>
      </c>
      <c r="BM1" s="67"/>
      <c r="BN1" s="67"/>
      <c r="BO1" s="66" t="s">
        <v>244</v>
      </c>
      <c r="BP1" s="67"/>
      <c r="BQ1" s="67"/>
      <c r="BR1" s="66" t="s">
        <v>245</v>
      </c>
      <c r="BS1" s="67"/>
      <c r="BT1" s="67"/>
      <c r="BU1" s="66" t="s">
        <v>125</v>
      </c>
      <c r="BV1" s="67"/>
      <c r="BW1" s="67"/>
      <c r="BX1" s="66" t="s">
        <v>129</v>
      </c>
      <c r="BY1" s="67"/>
      <c r="BZ1" s="67"/>
      <c r="CA1" s="66" t="s">
        <v>128</v>
      </c>
      <c r="CB1" s="67"/>
      <c r="CC1" s="67"/>
      <c r="CD1" s="66" t="s">
        <v>131</v>
      </c>
      <c r="CE1" s="67"/>
      <c r="CF1" s="67"/>
      <c r="CG1" s="66" t="s">
        <v>132</v>
      </c>
      <c r="CH1" s="67"/>
      <c r="CI1" s="67"/>
      <c r="CJ1" s="66" t="s">
        <v>89</v>
      </c>
      <c r="CK1" s="67"/>
      <c r="CL1" s="67"/>
      <c r="CM1" s="66" t="s">
        <v>90</v>
      </c>
      <c r="CN1" s="67"/>
      <c r="CO1" s="67"/>
      <c r="CP1" s="66" t="s">
        <v>101</v>
      </c>
      <c r="CQ1" s="67"/>
      <c r="CR1" s="67"/>
      <c r="CS1" s="66" t="s">
        <v>108</v>
      </c>
      <c r="CT1" s="67"/>
      <c r="CU1" s="67"/>
      <c r="CV1" s="66" t="s">
        <v>115</v>
      </c>
      <c r="CW1" s="67"/>
      <c r="CX1" s="67"/>
      <c r="CY1" s="66" t="s">
        <v>116</v>
      </c>
      <c r="CZ1" s="67"/>
      <c r="DA1" s="67"/>
      <c r="DB1" s="66" t="s">
        <v>244</v>
      </c>
      <c r="DC1" s="67"/>
      <c r="DD1" s="67"/>
      <c r="DE1" s="66" t="s">
        <v>245</v>
      </c>
      <c r="DF1" s="67"/>
      <c r="DG1" s="67"/>
      <c r="DH1" s="66" t="s">
        <v>125</v>
      </c>
      <c r="DI1" s="67"/>
      <c r="DJ1" s="67"/>
      <c r="DK1" s="66" t="s">
        <v>129</v>
      </c>
      <c r="DL1" s="67"/>
      <c r="DM1" s="67"/>
      <c r="DN1" s="66" t="s">
        <v>128</v>
      </c>
      <c r="DO1" s="67"/>
      <c r="DP1" s="67"/>
      <c r="DQ1" s="66" t="s">
        <v>131</v>
      </c>
      <c r="DR1" s="67"/>
      <c r="DS1" s="67"/>
      <c r="DT1" s="66" t="s">
        <v>132</v>
      </c>
      <c r="DU1" s="67"/>
      <c r="DV1" s="67"/>
      <c r="DW1" s="66" t="s">
        <v>89</v>
      </c>
      <c r="DX1" s="67"/>
      <c r="DY1" s="67"/>
      <c r="DZ1" s="66" t="s">
        <v>90</v>
      </c>
      <c r="EA1" s="67"/>
      <c r="EB1" s="67"/>
      <c r="EC1" s="66" t="s">
        <v>101</v>
      </c>
      <c r="ED1" s="67"/>
      <c r="EE1" s="67"/>
      <c r="EF1" s="66" t="s">
        <v>108</v>
      </c>
      <c r="EG1" s="67"/>
      <c r="EH1" s="67"/>
      <c r="EI1" s="66" t="s">
        <v>115</v>
      </c>
      <c r="EJ1" s="67"/>
      <c r="EK1" s="67"/>
      <c r="EL1" s="66" t="s">
        <v>116</v>
      </c>
      <c r="EM1" s="67"/>
      <c r="EN1" s="67"/>
      <c r="EO1" s="66" t="s">
        <v>244</v>
      </c>
      <c r="EP1" s="67"/>
      <c r="EQ1" s="67"/>
      <c r="ER1" s="66" t="s">
        <v>245</v>
      </c>
      <c r="ES1" s="67"/>
      <c r="ET1" s="67"/>
      <c r="EU1" s="66" t="s">
        <v>125</v>
      </c>
      <c r="EV1" s="67"/>
      <c r="EW1" s="67"/>
      <c r="EX1" s="66" t="s">
        <v>129</v>
      </c>
      <c r="EY1" s="67"/>
      <c r="EZ1" s="67"/>
      <c r="FA1" s="66" t="s">
        <v>128</v>
      </c>
      <c r="FB1" s="67"/>
      <c r="FC1" s="67"/>
      <c r="FD1" s="66" t="s">
        <v>131</v>
      </c>
      <c r="FE1" s="67"/>
      <c r="FF1" s="67"/>
      <c r="FG1" s="66" t="s">
        <v>132</v>
      </c>
      <c r="FH1" s="67"/>
      <c r="FI1" s="67"/>
      <c r="FJ1" s="66" t="s">
        <v>89</v>
      </c>
      <c r="FK1" s="67"/>
      <c r="FL1" s="67"/>
      <c r="FM1" s="66" t="s">
        <v>90</v>
      </c>
      <c r="FN1" s="67"/>
      <c r="FO1" s="67"/>
      <c r="FP1" s="66" t="s">
        <v>101</v>
      </c>
      <c r="FQ1" s="67"/>
      <c r="FR1" s="67"/>
      <c r="FS1" s="66" t="s">
        <v>108</v>
      </c>
      <c r="FT1" s="67"/>
      <c r="FU1" s="67"/>
      <c r="FV1" s="66" t="s">
        <v>115</v>
      </c>
      <c r="FW1" s="67"/>
      <c r="FX1" s="67"/>
      <c r="FY1" s="66" t="s">
        <v>116</v>
      </c>
      <c r="FZ1" s="67"/>
      <c r="GA1" s="67"/>
      <c r="GB1" s="66" t="s">
        <v>244</v>
      </c>
      <c r="GC1" s="67"/>
      <c r="GD1" s="67"/>
      <c r="GE1" s="66" t="s">
        <v>245</v>
      </c>
      <c r="GF1" s="67"/>
      <c r="GG1" s="67"/>
      <c r="GH1" s="66" t="s">
        <v>125</v>
      </c>
      <c r="GI1" s="67"/>
      <c r="GJ1" s="67"/>
      <c r="GK1" s="66" t="s">
        <v>129</v>
      </c>
      <c r="GL1" s="67"/>
      <c r="GM1" s="67"/>
      <c r="GN1" s="66" t="s">
        <v>128</v>
      </c>
      <c r="GO1" s="67"/>
      <c r="GP1" s="67"/>
      <c r="GQ1" s="66" t="s">
        <v>131</v>
      </c>
      <c r="GR1" s="67"/>
      <c r="GS1" s="67"/>
      <c r="GT1" s="66" t="s">
        <v>132</v>
      </c>
      <c r="GU1" s="67"/>
      <c r="GV1" s="67"/>
      <c r="GW1" s="66" t="s">
        <v>89</v>
      </c>
      <c r="GX1" s="67"/>
      <c r="GY1" s="67"/>
      <c r="GZ1" s="66" t="s">
        <v>90</v>
      </c>
      <c r="HA1" s="67"/>
      <c r="HB1" s="67"/>
      <c r="HC1" s="66" t="s">
        <v>101</v>
      </c>
      <c r="HD1" s="67"/>
      <c r="HE1" s="67"/>
      <c r="HF1" s="66" t="s">
        <v>108</v>
      </c>
      <c r="HG1" s="67"/>
      <c r="HH1" s="67"/>
      <c r="HI1" s="66" t="s">
        <v>115</v>
      </c>
      <c r="HJ1" s="67"/>
      <c r="HK1" s="67"/>
      <c r="HL1" s="66" t="s">
        <v>116</v>
      </c>
      <c r="HM1" s="67"/>
      <c r="HN1" s="67"/>
      <c r="HO1" s="66" t="s">
        <v>244</v>
      </c>
      <c r="HP1" s="67"/>
      <c r="HQ1" s="67"/>
      <c r="HR1" s="66" t="s">
        <v>245</v>
      </c>
      <c r="HS1" s="67"/>
      <c r="HT1" s="67"/>
      <c r="HU1" s="66" t="s">
        <v>125</v>
      </c>
      <c r="HV1" s="67"/>
      <c r="HW1" s="67"/>
      <c r="HX1" s="66" t="s">
        <v>129</v>
      </c>
      <c r="HY1" s="67"/>
      <c r="HZ1" s="67"/>
      <c r="IA1" s="66" t="s">
        <v>128</v>
      </c>
      <c r="IB1" s="67"/>
      <c r="IC1" s="67"/>
      <c r="ID1" s="66" t="s">
        <v>131</v>
      </c>
      <c r="IE1" s="67"/>
      <c r="IF1" s="67"/>
      <c r="IG1" s="66" t="s">
        <v>132</v>
      </c>
      <c r="IH1" s="67"/>
      <c r="II1" s="67"/>
      <c r="IJ1" s="66" t="s">
        <v>89</v>
      </c>
      <c r="IK1" s="67"/>
      <c r="IL1" s="67"/>
      <c r="IM1" s="66" t="s">
        <v>90</v>
      </c>
      <c r="IN1" s="67"/>
      <c r="IO1" s="67"/>
      <c r="IP1" s="66" t="s">
        <v>101</v>
      </c>
      <c r="IQ1" s="67"/>
      <c r="IR1" s="67"/>
      <c r="IS1" s="66" t="s">
        <v>108</v>
      </c>
      <c r="IT1" s="67"/>
      <c r="IU1" s="67"/>
      <c r="IV1" s="66" t="s">
        <v>115</v>
      </c>
      <c r="IW1" s="67"/>
      <c r="IX1" s="67"/>
      <c r="IY1" s="66" t="s">
        <v>116</v>
      </c>
      <c r="IZ1" s="67"/>
      <c r="JA1" s="67"/>
      <c r="JB1" s="66" t="s">
        <v>244</v>
      </c>
      <c r="JC1" s="67"/>
      <c r="JD1" s="67"/>
      <c r="JE1" s="66" t="s">
        <v>245</v>
      </c>
      <c r="JF1" s="67"/>
      <c r="JG1" s="67"/>
      <c r="JH1" s="66" t="s">
        <v>125</v>
      </c>
      <c r="JI1" s="67"/>
      <c r="JJ1" s="67"/>
      <c r="JK1" s="66" t="s">
        <v>129</v>
      </c>
      <c r="JL1" s="67"/>
      <c r="JM1" s="67"/>
      <c r="JN1" s="66" t="s">
        <v>128</v>
      </c>
      <c r="JO1" s="67"/>
      <c r="JP1" s="67"/>
      <c r="JQ1" s="66" t="s">
        <v>131</v>
      </c>
      <c r="JR1" s="67"/>
      <c r="JS1" s="67"/>
      <c r="JT1" s="66" t="s">
        <v>132</v>
      </c>
      <c r="JU1" s="67"/>
      <c r="JV1" s="67"/>
      <c r="JW1" s="66" t="s">
        <v>89</v>
      </c>
      <c r="JX1" s="67"/>
      <c r="JY1" s="67"/>
      <c r="JZ1" s="66" t="s">
        <v>90</v>
      </c>
      <c r="KA1" s="67"/>
      <c r="KB1" s="67"/>
      <c r="KC1" s="66" t="s">
        <v>101</v>
      </c>
      <c r="KD1" s="67"/>
      <c r="KE1" s="67"/>
      <c r="KF1" s="66" t="s">
        <v>108</v>
      </c>
      <c r="KG1" s="67"/>
      <c r="KH1" s="67"/>
      <c r="KI1" s="66" t="s">
        <v>115</v>
      </c>
      <c r="KJ1" s="67"/>
      <c r="KK1" s="67"/>
      <c r="KL1" s="66" t="s">
        <v>116</v>
      </c>
      <c r="KM1" s="67"/>
      <c r="KN1" s="67"/>
      <c r="KO1" s="66" t="s">
        <v>244</v>
      </c>
      <c r="KP1" s="67"/>
      <c r="KQ1" s="67"/>
      <c r="KR1" s="66" t="s">
        <v>245</v>
      </c>
      <c r="KS1" s="67"/>
      <c r="KT1" s="67"/>
      <c r="KU1" s="66" t="s">
        <v>125</v>
      </c>
      <c r="KV1" s="67"/>
      <c r="KW1" s="67"/>
      <c r="KX1" s="66" t="s">
        <v>129</v>
      </c>
      <c r="KY1" s="67"/>
      <c r="KZ1" s="67"/>
      <c r="LA1" s="66" t="s">
        <v>128</v>
      </c>
      <c r="LB1" s="67"/>
      <c r="LC1" s="67"/>
      <c r="LD1" s="66" t="s">
        <v>131</v>
      </c>
      <c r="LE1" s="67"/>
      <c r="LF1" s="67"/>
      <c r="LG1" s="66" t="s">
        <v>132</v>
      </c>
      <c r="LH1" s="67"/>
      <c r="LI1" s="67"/>
      <c r="LJ1" s="66" t="s">
        <v>89</v>
      </c>
      <c r="LK1" s="67"/>
      <c r="LL1" s="67"/>
      <c r="LM1" s="66" t="s">
        <v>90</v>
      </c>
      <c r="LN1" s="67"/>
      <c r="LO1" s="67"/>
      <c r="LP1" s="66" t="s">
        <v>101</v>
      </c>
      <c r="LQ1" s="67"/>
      <c r="LR1" s="67"/>
      <c r="LS1" s="66" t="s">
        <v>108</v>
      </c>
      <c r="LT1" s="67"/>
      <c r="LU1" s="67"/>
      <c r="LV1" s="66" t="s">
        <v>115</v>
      </c>
      <c r="LW1" s="67"/>
      <c r="LX1" s="67"/>
      <c r="LY1" s="66" t="s">
        <v>116</v>
      </c>
      <c r="LZ1" s="67"/>
      <c r="MA1" s="67"/>
      <c r="MB1" s="66" t="s">
        <v>244</v>
      </c>
      <c r="MC1" s="67"/>
      <c r="MD1" s="67"/>
      <c r="ME1" s="66" t="s">
        <v>245</v>
      </c>
      <c r="MF1" s="67"/>
      <c r="MG1" s="67"/>
      <c r="MH1" s="66" t="s">
        <v>125</v>
      </c>
      <c r="MI1" s="67"/>
      <c r="MJ1" s="67"/>
      <c r="MK1" s="66" t="s">
        <v>129</v>
      </c>
      <c r="ML1" s="67"/>
      <c r="MM1" s="67"/>
      <c r="MN1" s="66" t="s">
        <v>128</v>
      </c>
      <c r="MO1" s="67"/>
      <c r="MP1" s="67"/>
      <c r="MQ1" s="66" t="s">
        <v>131</v>
      </c>
      <c r="MR1" s="67"/>
      <c r="MS1" s="67"/>
      <c r="MT1" s="66" t="s">
        <v>132</v>
      </c>
      <c r="MU1" s="67"/>
      <c r="MV1" s="67"/>
      <c r="MW1" s="66" t="s">
        <v>89</v>
      </c>
      <c r="MX1" s="67"/>
      <c r="MY1" s="67"/>
      <c r="MZ1" s="66" t="s">
        <v>90</v>
      </c>
      <c r="NA1" s="67"/>
      <c r="NB1" s="67"/>
      <c r="NC1" s="66" t="s">
        <v>101</v>
      </c>
      <c r="ND1" s="67"/>
      <c r="NE1" s="67"/>
      <c r="NF1" s="66" t="s">
        <v>108</v>
      </c>
      <c r="NG1" s="67"/>
      <c r="NH1" s="67"/>
      <c r="NI1" s="66" t="s">
        <v>115</v>
      </c>
      <c r="NJ1" s="67"/>
      <c r="NK1" s="67"/>
      <c r="NL1" s="66" t="s">
        <v>116</v>
      </c>
      <c r="NM1" s="67"/>
      <c r="NN1" s="67"/>
      <c r="NO1" s="66" t="s">
        <v>244</v>
      </c>
      <c r="NP1" s="67"/>
      <c r="NQ1" s="67"/>
      <c r="NR1" s="66" t="s">
        <v>245</v>
      </c>
      <c r="NS1" s="67"/>
      <c r="NT1" s="67"/>
      <c r="NU1" s="66" t="s">
        <v>125</v>
      </c>
      <c r="NV1" s="67"/>
      <c r="NW1" s="67"/>
      <c r="NX1" s="66" t="s">
        <v>129</v>
      </c>
      <c r="NY1" s="67"/>
      <c r="NZ1" s="67"/>
      <c r="OA1" s="66" t="s">
        <v>128</v>
      </c>
      <c r="OB1" s="67"/>
      <c r="OC1" s="67"/>
      <c r="OD1" s="66" t="s">
        <v>131</v>
      </c>
      <c r="OE1" s="67"/>
      <c r="OF1" s="67"/>
      <c r="OG1" s="66" t="s">
        <v>132</v>
      </c>
      <c r="OH1" s="67"/>
      <c r="OI1" s="67"/>
      <c r="OJ1" s="66" t="s">
        <v>89</v>
      </c>
      <c r="OK1" s="67"/>
      <c r="OL1" s="67"/>
      <c r="OM1" s="66" t="s">
        <v>90</v>
      </c>
      <c r="ON1" s="67"/>
      <c r="OO1" s="67"/>
      <c r="OP1" s="66" t="s">
        <v>101</v>
      </c>
      <c r="OQ1" s="67"/>
      <c r="OR1" s="67"/>
      <c r="OS1" s="66" t="s">
        <v>108</v>
      </c>
      <c r="OT1" s="67"/>
      <c r="OU1" s="67"/>
      <c r="OV1" s="66" t="s">
        <v>115</v>
      </c>
      <c r="OW1" s="67"/>
      <c r="OX1" s="67"/>
      <c r="OY1" s="66" t="s">
        <v>116</v>
      </c>
      <c r="OZ1" s="67"/>
      <c r="PA1" s="67"/>
      <c r="PB1" s="66" t="s">
        <v>244</v>
      </c>
      <c r="PC1" s="67"/>
      <c r="PD1" s="67"/>
      <c r="PE1" s="66" t="s">
        <v>245</v>
      </c>
      <c r="PF1" s="67"/>
      <c r="PG1" s="67"/>
      <c r="PH1" s="66" t="s">
        <v>125</v>
      </c>
      <c r="PI1" s="67"/>
      <c r="PJ1" s="67"/>
      <c r="PK1" s="66" t="s">
        <v>129</v>
      </c>
      <c r="PL1" s="67"/>
      <c r="PM1" s="67"/>
      <c r="PN1" s="66" t="s">
        <v>128</v>
      </c>
      <c r="PO1" s="67"/>
      <c r="PP1" s="67"/>
      <c r="PQ1" s="66" t="s">
        <v>131</v>
      </c>
      <c r="PR1" s="67"/>
      <c r="PS1" s="67"/>
      <c r="PT1" s="66" t="s">
        <v>132</v>
      </c>
      <c r="PU1" s="67"/>
      <c r="PV1" s="67"/>
      <c r="PW1" s="66" t="s">
        <v>89</v>
      </c>
      <c r="PX1" s="67"/>
      <c r="PY1" s="67"/>
      <c r="PZ1" s="66" t="s">
        <v>90</v>
      </c>
      <c r="QA1" s="67"/>
      <c r="QB1" s="67"/>
      <c r="QC1" s="66" t="s">
        <v>101</v>
      </c>
      <c r="QD1" s="67"/>
      <c r="QE1" s="67"/>
      <c r="QF1" s="66" t="s">
        <v>108</v>
      </c>
      <c r="QG1" s="67"/>
      <c r="QH1" s="67"/>
      <c r="QI1" s="66" t="s">
        <v>115</v>
      </c>
      <c r="QJ1" s="67"/>
      <c r="QK1" s="67"/>
      <c r="QL1" s="66" t="s">
        <v>116</v>
      </c>
      <c r="QM1" s="67"/>
      <c r="QN1" s="67"/>
      <c r="QO1" s="66" t="s">
        <v>244</v>
      </c>
      <c r="QP1" s="67"/>
      <c r="QQ1" s="67"/>
      <c r="QR1" s="66" t="s">
        <v>245</v>
      </c>
      <c r="QS1" s="67"/>
      <c r="QT1" s="67"/>
      <c r="QU1" s="66" t="s">
        <v>125</v>
      </c>
      <c r="QV1" s="67"/>
      <c r="QW1" s="67"/>
      <c r="QX1" s="66" t="s">
        <v>129</v>
      </c>
      <c r="QY1" s="67"/>
      <c r="QZ1" s="67"/>
      <c r="RA1" s="66" t="s">
        <v>128</v>
      </c>
      <c r="RB1" s="67"/>
      <c r="RC1" s="67"/>
      <c r="RD1" s="66" t="s">
        <v>131</v>
      </c>
      <c r="RE1" s="67"/>
      <c r="RF1" s="67"/>
      <c r="RG1" s="66" t="s">
        <v>132</v>
      </c>
      <c r="RH1" s="67"/>
      <c r="RI1" s="67"/>
      <c r="RJ1" s="26"/>
      <c r="RK1" s="26"/>
    </row>
    <row r="2" spans="1:480" ht="11.25" customHeight="1" x14ac:dyDescent="0.25">
      <c r="B2" s="24"/>
      <c r="D2" s="23"/>
      <c r="E2" s="65" t="s">
        <v>210</v>
      </c>
      <c r="F2" s="22"/>
      <c r="G2" s="23"/>
      <c r="H2" s="65" t="s">
        <v>224</v>
      </c>
      <c r="I2" s="22"/>
      <c r="J2" s="23"/>
      <c r="K2" s="65" t="s">
        <v>225</v>
      </c>
      <c r="L2" s="22"/>
      <c r="M2" s="23"/>
      <c r="N2" s="65" t="s">
        <v>226</v>
      </c>
      <c r="O2" s="22"/>
      <c r="P2" s="23"/>
      <c r="Q2" s="65" t="s">
        <v>230</v>
      </c>
      <c r="R2" s="22"/>
      <c r="S2" s="23"/>
      <c r="T2" s="65" t="s">
        <v>240</v>
      </c>
      <c r="U2" s="22"/>
      <c r="V2" s="23"/>
      <c r="W2" s="65" t="s">
        <v>241</v>
      </c>
      <c r="X2" s="22"/>
      <c r="Y2" s="23"/>
      <c r="Z2" s="65" t="s">
        <v>243</v>
      </c>
      <c r="AA2" s="22"/>
      <c r="AB2" s="23"/>
      <c r="AC2" s="65" t="s">
        <v>247</v>
      </c>
      <c r="AD2" s="22"/>
      <c r="AE2" s="23"/>
      <c r="AF2" s="65" t="s">
        <v>246</v>
      </c>
      <c r="AG2" s="22"/>
      <c r="AH2" s="23"/>
      <c r="AI2" s="65" t="s">
        <v>250</v>
      </c>
      <c r="AJ2" s="22"/>
      <c r="AK2" s="23"/>
      <c r="AL2" s="65" t="s">
        <v>253</v>
      </c>
      <c r="AM2" s="22"/>
      <c r="AN2" s="23"/>
      <c r="AO2" s="65" t="s">
        <v>254</v>
      </c>
      <c r="AP2" s="22"/>
      <c r="AQ2" s="23"/>
      <c r="AR2" s="65" t="s">
        <v>255</v>
      </c>
      <c r="AS2" s="22"/>
      <c r="AT2" s="23"/>
      <c r="AU2" s="65" t="s">
        <v>256</v>
      </c>
      <c r="AV2" s="22"/>
      <c r="AW2" s="23"/>
      <c r="AX2" s="65" t="s">
        <v>261</v>
      </c>
      <c r="AY2" s="22"/>
      <c r="AZ2" s="23"/>
      <c r="BA2" s="65" t="s">
        <v>262</v>
      </c>
      <c r="BB2" s="22"/>
      <c r="BC2" s="23"/>
      <c r="BD2" s="65" t="s">
        <v>263</v>
      </c>
      <c r="BE2" s="22"/>
      <c r="BF2" s="23"/>
      <c r="BG2" s="65" t="s">
        <v>264</v>
      </c>
      <c r="BH2" s="22"/>
      <c r="BI2" s="23"/>
      <c r="BJ2" s="65" t="s">
        <v>265</v>
      </c>
      <c r="BK2" s="22"/>
      <c r="BL2" s="23"/>
      <c r="BM2" s="65" t="s">
        <v>266</v>
      </c>
      <c r="BN2" s="22"/>
      <c r="BO2" s="23"/>
      <c r="BP2" s="65" t="s">
        <v>267</v>
      </c>
      <c r="BQ2" s="22"/>
      <c r="BR2" s="23"/>
      <c r="BS2" s="65" t="s">
        <v>268</v>
      </c>
      <c r="BT2" s="22"/>
      <c r="BU2" s="23"/>
      <c r="BV2" s="65" t="s">
        <v>269</v>
      </c>
      <c r="BW2" s="22"/>
      <c r="BX2" s="23"/>
      <c r="BY2" s="65" t="s">
        <v>270</v>
      </c>
      <c r="BZ2" s="22"/>
      <c r="CA2" s="23"/>
      <c r="CB2" s="65" t="s">
        <v>271</v>
      </c>
      <c r="CC2" s="22"/>
      <c r="CD2" s="23"/>
      <c r="CE2" s="65" t="s">
        <v>272</v>
      </c>
      <c r="CF2" s="22"/>
      <c r="CG2" s="23"/>
      <c r="CH2" s="65" t="s">
        <v>273</v>
      </c>
      <c r="CI2" s="22"/>
      <c r="CJ2" s="23"/>
      <c r="CK2" s="65" t="s">
        <v>274</v>
      </c>
      <c r="CL2" s="22"/>
      <c r="CM2" s="23"/>
      <c r="CN2" s="65" t="s">
        <v>278</v>
      </c>
      <c r="CO2" s="22"/>
      <c r="CP2" s="23"/>
      <c r="CQ2" s="65" t="s">
        <v>279</v>
      </c>
      <c r="CR2" s="22"/>
      <c r="CS2" s="23"/>
      <c r="CT2" s="65" t="s">
        <v>280</v>
      </c>
      <c r="CU2" s="22"/>
      <c r="CV2" s="23"/>
      <c r="CW2" s="65" t="s">
        <v>281</v>
      </c>
      <c r="CX2" s="22"/>
      <c r="CY2" s="23"/>
      <c r="CZ2" s="65" t="s">
        <v>282</v>
      </c>
      <c r="DA2" s="22"/>
      <c r="DB2" s="23"/>
      <c r="DC2" s="65" t="s">
        <v>286</v>
      </c>
      <c r="DD2" s="22"/>
      <c r="DE2" s="23"/>
      <c r="DF2" s="65" t="s">
        <v>287</v>
      </c>
      <c r="DG2" s="22"/>
      <c r="DH2" s="23"/>
      <c r="DI2" s="65" t="s">
        <v>288</v>
      </c>
      <c r="DJ2" s="22"/>
      <c r="DK2" s="23"/>
      <c r="DL2" s="65" t="s">
        <v>289</v>
      </c>
      <c r="DM2" s="22"/>
      <c r="DN2" s="23"/>
      <c r="DO2" s="65" t="s">
        <v>290</v>
      </c>
      <c r="DP2" s="22"/>
      <c r="DQ2" s="23"/>
      <c r="DR2" s="65" t="s">
        <v>291</v>
      </c>
      <c r="DS2" s="22"/>
      <c r="DT2" s="23"/>
      <c r="DU2" s="65" t="s">
        <v>292</v>
      </c>
      <c r="DV2" s="22"/>
      <c r="DW2" s="23"/>
      <c r="DX2" s="65" t="s">
        <v>293</v>
      </c>
      <c r="DY2" s="22"/>
      <c r="DZ2" s="23"/>
      <c r="EA2" s="65" t="s">
        <v>294</v>
      </c>
      <c r="EB2" s="22"/>
      <c r="EC2" s="23"/>
      <c r="ED2" s="65" t="s">
        <v>295</v>
      </c>
      <c r="EE2" s="22"/>
      <c r="EF2" s="23"/>
      <c r="EG2" s="65" t="s">
        <v>296</v>
      </c>
      <c r="EH2" s="22"/>
      <c r="EI2" s="23"/>
      <c r="EJ2" s="65" t="s">
        <v>297</v>
      </c>
      <c r="EK2" s="22"/>
      <c r="EL2" s="23"/>
      <c r="EM2" s="65" t="s">
        <v>298</v>
      </c>
      <c r="EN2" s="22"/>
      <c r="EO2" s="23"/>
      <c r="EP2" s="65" t="s">
        <v>299</v>
      </c>
      <c r="EQ2" s="22"/>
      <c r="ER2" s="23"/>
      <c r="ES2" s="65" t="s">
        <v>303</v>
      </c>
      <c r="ET2" s="22"/>
      <c r="EU2" s="23"/>
      <c r="EV2" s="65" t="s">
        <v>304</v>
      </c>
      <c r="EW2" s="22"/>
      <c r="EX2" s="23"/>
      <c r="EY2" s="65" t="s">
        <v>305</v>
      </c>
      <c r="EZ2" s="22"/>
      <c r="FA2" s="23"/>
      <c r="FB2" s="65" t="s">
        <v>306</v>
      </c>
      <c r="FC2" s="22"/>
      <c r="FD2" s="23"/>
      <c r="FE2" s="65" t="s">
        <v>307</v>
      </c>
      <c r="FF2" s="22"/>
      <c r="FG2" s="23"/>
      <c r="FH2" s="65" t="s">
        <v>308</v>
      </c>
      <c r="FI2" s="22"/>
      <c r="FJ2" s="23"/>
      <c r="FK2" s="65" t="s">
        <v>309</v>
      </c>
      <c r="FL2" s="22"/>
      <c r="FM2" s="23"/>
      <c r="FN2" s="65" t="s">
        <v>310</v>
      </c>
      <c r="FO2" s="22"/>
      <c r="FP2" s="23"/>
      <c r="FQ2" s="65" t="s">
        <v>311</v>
      </c>
      <c r="FR2" s="22"/>
      <c r="FS2" s="23"/>
      <c r="FT2" s="65" t="s">
        <v>312</v>
      </c>
      <c r="FU2" s="22"/>
      <c r="FV2" s="23"/>
      <c r="FW2" s="65" t="s">
        <v>313</v>
      </c>
      <c r="FX2" s="22"/>
      <c r="FY2" s="23"/>
      <c r="FZ2" s="65" t="s">
        <v>314</v>
      </c>
      <c r="GA2" s="22"/>
      <c r="GB2" s="23"/>
      <c r="GC2" s="65" t="s">
        <v>315</v>
      </c>
      <c r="GD2" s="22"/>
      <c r="GE2" s="23"/>
      <c r="GF2" s="65" t="s">
        <v>316</v>
      </c>
      <c r="GG2" s="22"/>
      <c r="GH2" s="23"/>
      <c r="GI2" s="65" t="s">
        <v>317</v>
      </c>
      <c r="GJ2" s="22"/>
      <c r="GK2" s="23"/>
      <c r="GL2" s="65" t="s">
        <v>318</v>
      </c>
      <c r="GM2" s="22"/>
      <c r="GN2" s="23"/>
      <c r="GO2" s="65" t="s">
        <v>319</v>
      </c>
      <c r="GP2" s="22"/>
      <c r="GQ2" s="23"/>
      <c r="GR2" s="65" t="s">
        <v>320</v>
      </c>
      <c r="GS2" s="22"/>
      <c r="GT2" s="23"/>
      <c r="GU2" s="65" t="s">
        <v>321</v>
      </c>
      <c r="GV2" s="22"/>
      <c r="GW2" s="23"/>
      <c r="GX2" s="65" t="s">
        <v>322</v>
      </c>
      <c r="GY2" s="22"/>
      <c r="GZ2" s="23"/>
      <c r="HA2" s="65" t="s">
        <v>323</v>
      </c>
      <c r="HB2" s="22"/>
      <c r="HC2" s="23"/>
      <c r="HD2" s="65" t="s">
        <v>324</v>
      </c>
      <c r="HE2" s="22"/>
      <c r="HF2" s="23"/>
      <c r="HG2" s="65" t="s">
        <v>325</v>
      </c>
      <c r="HH2" s="22"/>
      <c r="HI2" s="23"/>
      <c r="HJ2" s="65" t="s">
        <v>326</v>
      </c>
      <c r="HK2" s="22"/>
      <c r="HL2" s="23"/>
      <c r="HM2" s="65" t="s">
        <v>330</v>
      </c>
      <c r="HN2" s="22"/>
      <c r="HO2" s="23"/>
      <c r="HP2" s="65" t="s">
        <v>334</v>
      </c>
      <c r="HQ2" s="22"/>
      <c r="HR2" s="23"/>
      <c r="HS2" s="65" t="s">
        <v>335</v>
      </c>
      <c r="HT2" s="22"/>
      <c r="HU2" s="23"/>
      <c r="HV2" s="65" t="s">
        <v>336</v>
      </c>
      <c r="HW2" s="22"/>
      <c r="HX2" s="23"/>
      <c r="HY2" s="65" t="s">
        <v>338</v>
      </c>
      <c r="HZ2" s="22"/>
      <c r="IA2" s="23"/>
      <c r="IB2" s="65" t="s">
        <v>339</v>
      </c>
      <c r="IC2" s="22"/>
      <c r="ID2" s="23"/>
      <c r="IE2" s="65" t="s">
        <v>340</v>
      </c>
      <c r="IF2" s="22"/>
      <c r="IG2" s="23"/>
      <c r="IH2" s="65" t="s">
        <v>341</v>
      </c>
      <c r="II2" s="22"/>
      <c r="IJ2" s="23"/>
      <c r="IK2" s="65" t="s">
        <v>342</v>
      </c>
      <c r="IL2" s="22"/>
      <c r="IM2" s="23"/>
      <c r="IN2" s="65" t="s">
        <v>343</v>
      </c>
      <c r="IO2" s="22"/>
      <c r="IP2" s="23"/>
      <c r="IQ2" s="65" t="s">
        <v>346</v>
      </c>
      <c r="IR2" s="22"/>
      <c r="IS2" s="23"/>
      <c r="IT2" s="65" t="s">
        <v>348</v>
      </c>
      <c r="IU2" s="22"/>
      <c r="IV2" s="23"/>
      <c r="IW2" s="65" t="s">
        <v>349</v>
      </c>
      <c r="IX2" s="22"/>
      <c r="IY2" s="23"/>
      <c r="IZ2" s="65" t="s">
        <v>353</v>
      </c>
      <c r="JA2" s="22"/>
      <c r="JB2" s="23"/>
      <c r="JC2" s="65" t="s">
        <v>357</v>
      </c>
      <c r="JD2" s="22"/>
      <c r="JE2" s="23"/>
      <c r="JF2" s="65" t="s">
        <v>358</v>
      </c>
      <c r="JG2" s="22"/>
      <c r="JH2" s="23"/>
      <c r="JI2" s="65" t="s">
        <v>359</v>
      </c>
      <c r="JJ2" s="22"/>
      <c r="JK2" s="23"/>
      <c r="JL2" s="65" t="s">
        <v>360</v>
      </c>
      <c r="JM2" s="22"/>
      <c r="JN2" s="23"/>
      <c r="JO2" s="65" t="s">
        <v>361</v>
      </c>
      <c r="JP2" s="22"/>
      <c r="JQ2" s="23"/>
      <c r="JR2" s="65" t="s">
        <v>365</v>
      </c>
      <c r="JS2" s="22"/>
      <c r="JT2" s="23"/>
      <c r="JU2" s="65" t="s">
        <v>366</v>
      </c>
      <c r="JV2" s="22"/>
      <c r="JW2" s="23"/>
      <c r="JX2" s="65" t="s">
        <v>369</v>
      </c>
      <c r="JY2" s="22"/>
      <c r="JZ2" s="23"/>
      <c r="KA2" s="65" t="s">
        <v>370</v>
      </c>
      <c r="KB2" s="22"/>
      <c r="KC2" s="23"/>
      <c r="KD2" s="65" t="s">
        <v>371</v>
      </c>
      <c r="KE2" s="22"/>
      <c r="KF2" s="23"/>
      <c r="KG2" s="65" t="s">
        <v>372</v>
      </c>
      <c r="KH2" s="22"/>
      <c r="KI2" s="23"/>
      <c r="KJ2" s="65" t="s">
        <v>373</v>
      </c>
      <c r="KK2" s="22"/>
      <c r="KL2" s="23"/>
      <c r="KM2" s="65" t="s">
        <v>374</v>
      </c>
      <c r="KN2" s="22"/>
      <c r="KO2" s="23"/>
      <c r="KP2" s="65" t="s">
        <v>375</v>
      </c>
      <c r="KQ2" s="22"/>
      <c r="KR2" s="23"/>
      <c r="KS2" s="65" t="s">
        <v>376</v>
      </c>
      <c r="KT2" s="22"/>
      <c r="KU2" s="23"/>
      <c r="KV2" s="65" t="s">
        <v>377</v>
      </c>
      <c r="KW2" s="22"/>
      <c r="KX2" s="23"/>
      <c r="KY2" s="65" t="s">
        <v>378</v>
      </c>
      <c r="KZ2" s="22"/>
      <c r="LA2" s="23"/>
      <c r="LB2" s="65" t="s">
        <v>379</v>
      </c>
      <c r="LC2" s="22"/>
      <c r="LD2" s="23"/>
      <c r="LE2" s="65" t="s">
        <v>380</v>
      </c>
      <c r="LF2" s="22"/>
      <c r="LG2" s="23"/>
      <c r="LH2" s="65" t="s">
        <v>381</v>
      </c>
      <c r="LI2" s="22"/>
      <c r="LJ2" s="23"/>
      <c r="LK2" s="65" t="s">
        <v>386</v>
      </c>
      <c r="LL2" s="22"/>
      <c r="LM2" s="23"/>
      <c r="LN2" s="65" t="s">
        <v>387</v>
      </c>
      <c r="LO2" s="22"/>
      <c r="LP2" s="23"/>
      <c r="LQ2" s="65" t="s">
        <v>388</v>
      </c>
      <c r="LR2" s="22"/>
      <c r="LS2" s="23"/>
      <c r="LT2" s="65" t="s">
        <v>389</v>
      </c>
      <c r="LU2" s="22"/>
      <c r="LV2" s="23"/>
      <c r="LW2" s="65" t="s">
        <v>390</v>
      </c>
      <c r="LX2" s="22"/>
      <c r="LY2" s="23"/>
      <c r="LZ2" s="65" t="s">
        <v>391</v>
      </c>
      <c r="MA2" s="22"/>
      <c r="MB2" s="23"/>
      <c r="MC2" s="65" t="s">
        <v>392</v>
      </c>
      <c r="MD2" s="22"/>
      <c r="ME2" s="23"/>
      <c r="MF2" s="65" t="s">
        <v>393</v>
      </c>
      <c r="MG2" s="22"/>
      <c r="MH2" s="23"/>
      <c r="MI2" s="65" t="s">
        <v>394</v>
      </c>
      <c r="MJ2" s="22"/>
      <c r="MK2" s="23"/>
      <c r="ML2" s="65" t="s">
        <v>395</v>
      </c>
      <c r="MM2" s="22"/>
      <c r="MN2" s="23"/>
      <c r="MO2" s="65" t="s">
        <v>396</v>
      </c>
      <c r="MP2" s="22"/>
      <c r="MQ2" s="23"/>
      <c r="MR2" s="65" t="s">
        <v>397</v>
      </c>
      <c r="MS2" s="22"/>
      <c r="MT2" s="23"/>
      <c r="MU2" s="65" t="s">
        <v>398</v>
      </c>
      <c r="MV2" s="22"/>
      <c r="MW2" s="23"/>
      <c r="MX2" s="65" t="s">
        <v>417</v>
      </c>
      <c r="MY2" s="22"/>
      <c r="MZ2" s="23"/>
      <c r="NA2" s="65" t="s">
        <v>418</v>
      </c>
      <c r="NB2" s="22"/>
      <c r="NC2" s="23"/>
      <c r="ND2" s="65" t="s">
        <v>419</v>
      </c>
      <c r="NE2" s="22"/>
      <c r="NF2" s="23"/>
      <c r="NG2" s="65" t="s">
        <v>420</v>
      </c>
      <c r="NH2" s="22"/>
      <c r="NI2" s="23"/>
      <c r="NJ2" s="65" t="s">
        <v>421</v>
      </c>
      <c r="NK2" s="22"/>
      <c r="NL2" s="23"/>
      <c r="NM2" s="65" t="s">
        <v>422</v>
      </c>
      <c r="NN2" s="22"/>
      <c r="NO2" s="23"/>
      <c r="NP2" s="65" t="s">
        <v>423</v>
      </c>
      <c r="NQ2" s="22"/>
      <c r="NR2" s="23"/>
      <c r="NS2" s="65" t="s">
        <v>424</v>
      </c>
      <c r="NT2" s="22"/>
      <c r="NU2" s="23"/>
      <c r="NV2" s="65" t="s">
        <v>425</v>
      </c>
      <c r="NW2" s="22"/>
      <c r="NX2" s="23"/>
      <c r="NY2" s="65" t="s">
        <v>426</v>
      </c>
      <c r="NZ2" s="22"/>
      <c r="OA2" s="23"/>
      <c r="OB2" s="65" t="s">
        <v>427</v>
      </c>
      <c r="OC2" s="22"/>
      <c r="OD2" s="23"/>
      <c r="OE2" s="65" t="s">
        <v>428</v>
      </c>
      <c r="OF2" s="22"/>
      <c r="OG2" s="23"/>
      <c r="OH2" s="65" t="s">
        <v>429</v>
      </c>
      <c r="OI2" s="22"/>
      <c r="OJ2" s="23"/>
      <c r="OK2" s="65" t="s">
        <v>430</v>
      </c>
      <c r="OL2" s="22"/>
      <c r="OM2" s="23"/>
      <c r="ON2" s="65" t="s">
        <v>431</v>
      </c>
      <c r="OO2" s="22"/>
      <c r="OP2" s="23"/>
      <c r="OQ2" s="65" t="s">
        <v>432</v>
      </c>
      <c r="OR2" s="22"/>
      <c r="OS2" s="23"/>
      <c r="OT2" s="65" t="s">
        <v>433</v>
      </c>
      <c r="OU2" s="22"/>
      <c r="OV2" s="23"/>
      <c r="OW2" s="65" t="s">
        <v>434</v>
      </c>
      <c r="OX2" s="22"/>
      <c r="OY2" s="23"/>
      <c r="OZ2" s="65" t="s">
        <v>435</v>
      </c>
      <c r="PA2" s="22"/>
      <c r="PB2" s="23"/>
      <c r="PC2" s="65" t="s">
        <v>436</v>
      </c>
      <c r="PD2" s="22"/>
      <c r="PE2" s="23"/>
      <c r="PF2" s="65" t="s">
        <v>437</v>
      </c>
      <c r="PG2" s="22"/>
      <c r="PH2" s="23"/>
      <c r="PI2" s="65" t="s">
        <v>438</v>
      </c>
      <c r="PJ2" s="22"/>
      <c r="PK2" s="23"/>
      <c r="PL2" s="65" t="s">
        <v>439</v>
      </c>
      <c r="PM2" s="22"/>
      <c r="PN2" s="23"/>
      <c r="PO2" s="65" t="s">
        <v>440</v>
      </c>
      <c r="PP2" s="22"/>
      <c r="PQ2" s="23"/>
      <c r="PR2" s="65" t="s">
        <v>441</v>
      </c>
      <c r="PS2" s="22"/>
      <c r="PT2" s="23"/>
      <c r="PU2" s="65" t="s">
        <v>442</v>
      </c>
      <c r="PV2" s="22"/>
      <c r="PW2" s="23"/>
      <c r="PX2" s="65" t="s">
        <v>469</v>
      </c>
      <c r="PY2" s="22"/>
      <c r="PZ2" s="23"/>
      <c r="QA2" s="65" t="s">
        <v>470</v>
      </c>
      <c r="QB2" s="22"/>
      <c r="QC2" s="23"/>
      <c r="QD2" s="65" t="s">
        <v>471</v>
      </c>
      <c r="QE2" s="22"/>
      <c r="QF2" s="23"/>
      <c r="QG2" s="65" t="s">
        <v>472</v>
      </c>
      <c r="QH2" s="22"/>
      <c r="QI2" s="23"/>
      <c r="QJ2" s="65" t="s">
        <v>473</v>
      </c>
      <c r="QK2" s="22"/>
      <c r="QL2" s="23"/>
      <c r="QM2" s="65" t="s">
        <v>474</v>
      </c>
      <c r="QN2" s="22"/>
      <c r="QO2" s="23"/>
      <c r="QP2" s="65" t="s">
        <v>475</v>
      </c>
      <c r="QQ2" s="22"/>
      <c r="QR2" s="23"/>
      <c r="QS2" s="65" t="s">
        <v>476</v>
      </c>
      <c r="QT2" s="22"/>
      <c r="QU2" s="23"/>
      <c r="QV2" s="65" t="s">
        <v>477</v>
      </c>
      <c r="QW2" s="22"/>
      <c r="QX2" s="23"/>
      <c r="QY2" s="65" t="s">
        <v>478</v>
      </c>
      <c r="QZ2" s="22"/>
      <c r="RA2" s="23"/>
      <c r="RB2" s="65" t="s">
        <v>479</v>
      </c>
      <c r="RC2" s="22"/>
      <c r="RD2" s="23"/>
      <c r="RE2" s="65" t="s">
        <v>480</v>
      </c>
      <c r="RF2" s="22"/>
      <c r="RG2" s="23"/>
      <c r="RH2" s="65" t="s">
        <v>481</v>
      </c>
      <c r="RI2" s="22"/>
      <c r="RJ2" s="27" t="s">
        <v>209</v>
      </c>
      <c r="RK2" s="28"/>
    </row>
    <row r="3" spans="1:480" s="18" customFormat="1" x14ac:dyDescent="0.25">
      <c r="A3" s="18" t="s">
        <v>76</v>
      </c>
      <c r="B3" s="21" t="s">
        <v>0</v>
      </c>
      <c r="C3" s="18" t="s">
        <v>208</v>
      </c>
      <c r="D3" s="15" t="s">
        <v>207</v>
      </c>
      <c r="E3" s="13" t="s">
        <v>206</v>
      </c>
      <c r="F3" s="20" t="s">
        <v>205</v>
      </c>
      <c r="G3" s="15" t="s">
        <v>207</v>
      </c>
      <c r="H3" s="13" t="s">
        <v>206</v>
      </c>
      <c r="I3" s="20" t="s">
        <v>205</v>
      </c>
      <c r="J3" s="15" t="s">
        <v>207</v>
      </c>
      <c r="K3" s="13" t="s">
        <v>206</v>
      </c>
      <c r="L3" s="20" t="s">
        <v>205</v>
      </c>
      <c r="M3" s="15" t="s">
        <v>207</v>
      </c>
      <c r="N3" s="13" t="s">
        <v>206</v>
      </c>
      <c r="O3" s="20" t="s">
        <v>205</v>
      </c>
      <c r="P3" s="15" t="s">
        <v>207</v>
      </c>
      <c r="Q3" s="13" t="s">
        <v>206</v>
      </c>
      <c r="R3" s="20" t="s">
        <v>205</v>
      </c>
      <c r="S3" s="15" t="s">
        <v>207</v>
      </c>
      <c r="T3" s="13" t="s">
        <v>206</v>
      </c>
      <c r="U3" s="20" t="s">
        <v>205</v>
      </c>
      <c r="V3" s="15" t="s">
        <v>207</v>
      </c>
      <c r="W3" s="13" t="s">
        <v>206</v>
      </c>
      <c r="X3" s="20" t="s">
        <v>205</v>
      </c>
      <c r="Y3" s="15" t="s">
        <v>207</v>
      </c>
      <c r="Z3" s="13" t="s">
        <v>206</v>
      </c>
      <c r="AA3" s="20" t="s">
        <v>205</v>
      </c>
      <c r="AB3" s="15" t="s">
        <v>207</v>
      </c>
      <c r="AC3" s="13" t="s">
        <v>206</v>
      </c>
      <c r="AD3" s="20" t="s">
        <v>205</v>
      </c>
      <c r="AE3" s="15" t="s">
        <v>207</v>
      </c>
      <c r="AF3" s="13" t="s">
        <v>206</v>
      </c>
      <c r="AG3" s="20" t="s">
        <v>205</v>
      </c>
      <c r="AH3" s="15" t="s">
        <v>207</v>
      </c>
      <c r="AI3" s="13" t="s">
        <v>206</v>
      </c>
      <c r="AJ3" s="20" t="s">
        <v>205</v>
      </c>
      <c r="AK3" s="15" t="s">
        <v>207</v>
      </c>
      <c r="AL3" s="13" t="s">
        <v>206</v>
      </c>
      <c r="AM3" s="20" t="s">
        <v>205</v>
      </c>
      <c r="AN3" s="15" t="s">
        <v>207</v>
      </c>
      <c r="AO3" s="13" t="s">
        <v>206</v>
      </c>
      <c r="AP3" s="20" t="s">
        <v>205</v>
      </c>
      <c r="AQ3" s="15" t="s">
        <v>207</v>
      </c>
      <c r="AR3" s="13" t="s">
        <v>206</v>
      </c>
      <c r="AS3" s="20" t="s">
        <v>205</v>
      </c>
      <c r="AT3" s="15" t="s">
        <v>207</v>
      </c>
      <c r="AU3" s="13" t="s">
        <v>206</v>
      </c>
      <c r="AV3" s="20" t="s">
        <v>205</v>
      </c>
      <c r="AW3" s="15" t="s">
        <v>207</v>
      </c>
      <c r="AX3" s="13" t="s">
        <v>206</v>
      </c>
      <c r="AY3" s="20" t="s">
        <v>205</v>
      </c>
      <c r="AZ3" s="15" t="s">
        <v>207</v>
      </c>
      <c r="BA3" s="13" t="s">
        <v>206</v>
      </c>
      <c r="BB3" s="20" t="s">
        <v>205</v>
      </c>
      <c r="BC3" s="15" t="s">
        <v>207</v>
      </c>
      <c r="BD3" s="13" t="s">
        <v>206</v>
      </c>
      <c r="BE3" s="20" t="s">
        <v>205</v>
      </c>
      <c r="BF3" s="15" t="s">
        <v>207</v>
      </c>
      <c r="BG3" s="13" t="s">
        <v>206</v>
      </c>
      <c r="BH3" s="20" t="s">
        <v>205</v>
      </c>
      <c r="BI3" s="15" t="s">
        <v>207</v>
      </c>
      <c r="BJ3" s="13" t="s">
        <v>206</v>
      </c>
      <c r="BK3" s="20" t="s">
        <v>205</v>
      </c>
      <c r="BL3" s="15" t="s">
        <v>207</v>
      </c>
      <c r="BM3" s="13" t="s">
        <v>206</v>
      </c>
      <c r="BN3" s="20" t="s">
        <v>205</v>
      </c>
      <c r="BO3" s="15" t="s">
        <v>207</v>
      </c>
      <c r="BP3" s="13" t="s">
        <v>206</v>
      </c>
      <c r="BQ3" s="20" t="s">
        <v>205</v>
      </c>
      <c r="BR3" s="15" t="s">
        <v>207</v>
      </c>
      <c r="BS3" s="13" t="s">
        <v>206</v>
      </c>
      <c r="BT3" s="20" t="s">
        <v>205</v>
      </c>
      <c r="BU3" s="15" t="s">
        <v>207</v>
      </c>
      <c r="BV3" s="13" t="s">
        <v>206</v>
      </c>
      <c r="BW3" s="20" t="s">
        <v>205</v>
      </c>
      <c r="BX3" s="15" t="s">
        <v>207</v>
      </c>
      <c r="BY3" s="13" t="s">
        <v>206</v>
      </c>
      <c r="BZ3" s="20" t="s">
        <v>205</v>
      </c>
      <c r="CA3" s="15" t="s">
        <v>207</v>
      </c>
      <c r="CB3" s="13" t="s">
        <v>206</v>
      </c>
      <c r="CC3" s="20" t="s">
        <v>205</v>
      </c>
      <c r="CD3" s="15" t="s">
        <v>207</v>
      </c>
      <c r="CE3" s="13" t="s">
        <v>206</v>
      </c>
      <c r="CF3" s="20" t="s">
        <v>205</v>
      </c>
      <c r="CG3" s="15" t="s">
        <v>207</v>
      </c>
      <c r="CH3" s="13" t="s">
        <v>206</v>
      </c>
      <c r="CI3" s="20" t="s">
        <v>205</v>
      </c>
      <c r="CJ3" s="15" t="s">
        <v>207</v>
      </c>
      <c r="CK3" s="13" t="s">
        <v>206</v>
      </c>
      <c r="CL3" s="20" t="s">
        <v>205</v>
      </c>
      <c r="CM3" s="15" t="s">
        <v>207</v>
      </c>
      <c r="CN3" s="13" t="s">
        <v>206</v>
      </c>
      <c r="CO3" s="20" t="s">
        <v>205</v>
      </c>
      <c r="CP3" s="15" t="s">
        <v>207</v>
      </c>
      <c r="CQ3" s="13" t="s">
        <v>206</v>
      </c>
      <c r="CR3" s="20" t="s">
        <v>205</v>
      </c>
      <c r="CS3" s="15" t="s">
        <v>207</v>
      </c>
      <c r="CT3" s="13" t="s">
        <v>206</v>
      </c>
      <c r="CU3" s="20" t="s">
        <v>205</v>
      </c>
      <c r="CV3" s="15" t="s">
        <v>207</v>
      </c>
      <c r="CW3" s="13" t="s">
        <v>206</v>
      </c>
      <c r="CX3" s="20" t="s">
        <v>205</v>
      </c>
      <c r="CY3" s="15" t="s">
        <v>207</v>
      </c>
      <c r="CZ3" s="13" t="s">
        <v>206</v>
      </c>
      <c r="DA3" s="20" t="s">
        <v>205</v>
      </c>
      <c r="DB3" s="15" t="s">
        <v>207</v>
      </c>
      <c r="DC3" s="13" t="s">
        <v>206</v>
      </c>
      <c r="DD3" s="20" t="s">
        <v>205</v>
      </c>
      <c r="DE3" s="15" t="s">
        <v>207</v>
      </c>
      <c r="DF3" s="13" t="s">
        <v>206</v>
      </c>
      <c r="DG3" s="20" t="s">
        <v>205</v>
      </c>
      <c r="DH3" s="15" t="s">
        <v>207</v>
      </c>
      <c r="DI3" s="13" t="s">
        <v>206</v>
      </c>
      <c r="DJ3" s="20" t="s">
        <v>205</v>
      </c>
      <c r="DK3" s="15" t="s">
        <v>207</v>
      </c>
      <c r="DL3" s="13" t="s">
        <v>206</v>
      </c>
      <c r="DM3" s="20" t="s">
        <v>205</v>
      </c>
      <c r="DN3" s="15" t="s">
        <v>207</v>
      </c>
      <c r="DO3" s="13" t="s">
        <v>206</v>
      </c>
      <c r="DP3" s="20" t="s">
        <v>205</v>
      </c>
      <c r="DQ3" s="15" t="s">
        <v>207</v>
      </c>
      <c r="DR3" s="13" t="s">
        <v>206</v>
      </c>
      <c r="DS3" s="20" t="s">
        <v>205</v>
      </c>
      <c r="DT3" s="15" t="s">
        <v>207</v>
      </c>
      <c r="DU3" s="13" t="s">
        <v>206</v>
      </c>
      <c r="DV3" s="20" t="s">
        <v>205</v>
      </c>
      <c r="DW3" s="15" t="s">
        <v>207</v>
      </c>
      <c r="DX3" s="13" t="s">
        <v>206</v>
      </c>
      <c r="DY3" s="20" t="s">
        <v>205</v>
      </c>
      <c r="DZ3" s="15" t="s">
        <v>207</v>
      </c>
      <c r="EA3" s="13" t="s">
        <v>206</v>
      </c>
      <c r="EB3" s="20" t="s">
        <v>205</v>
      </c>
      <c r="EC3" s="15" t="s">
        <v>207</v>
      </c>
      <c r="ED3" s="13" t="s">
        <v>206</v>
      </c>
      <c r="EE3" s="20" t="s">
        <v>205</v>
      </c>
      <c r="EF3" s="15" t="s">
        <v>207</v>
      </c>
      <c r="EG3" s="13" t="s">
        <v>206</v>
      </c>
      <c r="EH3" s="20" t="s">
        <v>205</v>
      </c>
      <c r="EI3" s="15" t="s">
        <v>207</v>
      </c>
      <c r="EJ3" s="13" t="s">
        <v>206</v>
      </c>
      <c r="EK3" s="20" t="s">
        <v>205</v>
      </c>
      <c r="EL3" s="15" t="s">
        <v>207</v>
      </c>
      <c r="EM3" s="13" t="s">
        <v>206</v>
      </c>
      <c r="EN3" s="20" t="s">
        <v>205</v>
      </c>
      <c r="EO3" s="15" t="s">
        <v>207</v>
      </c>
      <c r="EP3" s="13" t="s">
        <v>206</v>
      </c>
      <c r="EQ3" s="20" t="s">
        <v>205</v>
      </c>
      <c r="ER3" s="15" t="s">
        <v>207</v>
      </c>
      <c r="ES3" s="13" t="s">
        <v>206</v>
      </c>
      <c r="ET3" s="20" t="s">
        <v>205</v>
      </c>
      <c r="EU3" s="15" t="s">
        <v>207</v>
      </c>
      <c r="EV3" s="13" t="s">
        <v>206</v>
      </c>
      <c r="EW3" s="20" t="s">
        <v>205</v>
      </c>
      <c r="EX3" s="15" t="s">
        <v>207</v>
      </c>
      <c r="EY3" s="13" t="s">
        <v>206</v>
      </c>
      <c r="EZ3" s="20" t="s">
        <v>205</v>
      </c>
      <c r="FA3" s="15" t="s">
        <v>207</v>
      </c>
      <c r="FB3" s="13" t="s">
        <v>206</v>
      </c>
      <c r="FC3" s="20" t="s">
        <v>205</v>
      </c>
      <c r="FD3" s="15" t="s">
        <v>207</v>
      </c>
      <c r="FE3" s="13" t="s">
        <v>206</v>
      </c>
      <c r="FF3" s="20" t="s">
        <v>205</v>
      </c>
      <c r="FG3" s="15" t="s">
        <v>207</v>
      </c>
      <c r="FH3" s="13" t="s">
        <v>206</v>
      </c>
      <c r="FI3" s="20" t="s">
        <v>205</v>
      </c>
      <c r="FJ3" s="15" t="s">
        <v>207</v>
      </c>
      <c r="FK3" s="13" t="s">
        <v>206</v>
      </c>
      <c r="FL3" s="20" t="s">
        <v>205</v>
      </c>
      <c r="FM3" s="15" t="s">
        <v>207</v>
      </c>
      <c r="FN3" s="13" t="s">
        <v>206</v>
      </c>
      <c r="FO3" s="20" t="s">
        <v>205</v>
      </c>
      <c r="FP3" s="15" t="s">
        <v>207</v>
      </c>
      <c r="FQ3" s="13" t="s">
        <v>206</v>
      </c>
      <c r="FR3" s="20" t="s">
        <v>205</v>
      </c>
      <c r="FS3" s="15" t="s">
        <v>207</v>
      </c>
      <c r="FT3" s="13" t="s">
        <v>206</v>
      </c>
      <c r="FU3" s="20" t="s">
        <v>205</v>
      </c>
      <c r="FV3" s="15" t="s">
        <v>207</v>
      </c>
      <c r="FW3" s="13" t="s">
        <v>206</v>
      </c>
      <c r="FX3" s="20" t="s">
        <v>205</v>
      </c>
      <c r="FY3" s="15" t="s">
        <v>207</v>
      </c>
      <c r="FZ3" s="13" t="s">
        <v>206</v>
      </c>
      <c r="GA3" s="20" t="s">
        <v>205</v>
      </c>
      <c r="GB3" s="15" t="s">
        <v>207</v>
      </c>
      <c r="GC3" s="13" t="s">
        <v>206</v>
      </c>
      <c r="GD3" s="20" t="s">
        <v>205</v>
      </c>
      <c r="GE3" s="15" t="s">
        <v>207</v>
      </c>
      <c r="GF3" s="13" t="s">
        <v>206</v>
      </c>
      <c r="GG3" s="20" t="s">
        <v>205</v>
      </c>
      <c r="GH3" s="15" t="s">
        <v>207</v>
      </c>
      <c r="GI3" s="13" t="s">
        <v>206</v>
      </c>
      <c r="GJ3" s="20" t="s">
        <v>205</v>
      </c>
      <c r="GK3" s="15" t="s">
        <v>207</v>
      </c>
      <c r="GL3" s="13" t="s">
        <v>206</v>
      </c>
      <c r="GM3" s="20" t="s">
        <v>205</v>
      </c>
      <c r="GN3" s="15" t="s">
        <v>207</v>
      </c>
      <c r="GO3" s="13" t="s">
        <v>206</v>
      </c>
      <c r="GP3" s="20" t="s">
        <v>205</v>
      </c>
      <c r="GQ3" s="15" t="s">
        <v>207</v>
      </c>
      <c r="GR3" s="13" t="s">
        <v>206</v>
      </c>
      <c r="GS3" s="20" t="s">
        <v>205</v>
      </c>
      <c r="GT3" s="15" t="s">
        <v>207</v>
      </c>
      <c r="GU3" s="13" t="s">
        <v>206</v>
      </c>
      <c r="GV3" s="20" t="s">
        <v>205</v>
      </c>
      <c r="GW3" s="15" t="s">
        <v>207</v>
      </c>
      <c r="GX3" s="13" t="s">
        <v>206</v>
      </c>
      <c r="GY3" s="20" t="s">
        <v>205</v>
      </c>
      <c r="GZ3" s="15" t="s">
        <v>207</v>
      </c>
      <c r="HA3" s="13" t="s">
        <v>206</v>
      </c>
      <c r="HB3" s="20" t="s">
        <v>205</v>
      </c>
      <c r="HC3" s="15" t="s">
        <v>207</v>
      </c>
      <c r="HD3" s="13" t="s">
        <v>206</v>
      </c>
      <c r="HE3" s="20" t="s">
        <v>205</v>
      </c>
      <c r="HF3" s="15" t="s">
        <v>207</v>
      </c>
      <c r="HG3" s="13" t="s">
        <v>206</v>
      </c>
      <c r="HH3" s="20" t="s">
        <v>205</v>
      </c>
      <c r="HI3" s="15" t="s">
        <v>207</v>
      </c>
      <c r="HJ3" s="13" t="s">
        <v>206</v>
      </c>
      <c r="HK3" s="20" t="s">
        <v>205</v>
      </c>
      <c r="HL3" s="15" t="s">
        <v>207</v>
      </c>
      <c r="HM3" s="13" t="s">
        <v>206</v>
      </c>
      <c r="HN3" s="20" t="s">
        <v>205</v>
      </c>
      <c r="HO3" s="15" t="s">
        <v>207</v>
      </c>
      <c r="HP3" s="13" t="s">
        <v>206</v>
      </c>
      <c r="HQ3" s="20" t="s">
        <v>205</v>
      </c>
      <c r="HR3" s="15" t="s">
        <v>207</v>
      </c>
      <c r="HS3" s="13" t="s">
        <v>206</v>
      </c>
      <c r="HT3" s="20" t="s">
        <v>205</v>
      </c>
      <c r="HU3" s="15" t="s">
        <v>207</v>
      </c>
      <c r="HV3" s="13" t="s">
        <v>206</v>
      </c>
      <c r="HW3" s="20" t="s">
        <v>205</v>
      </c>
      <c r="HX3" s="15" t="s">
        <v>207</v>
      </c>
      <c r="HY3" s="13" t="s">
        <v>206</v>
      </c>
      <c r="HZ3" s="20" t="s">
        <v>205</v>
      </c>
      <c r="IA3" s="15" t="s">
        <v>207</v>
      </c>
      <c r="IB3" s="13" t="s">
        <v>206</v>
      </c>
      <c r="IC3" s="20" t="s">
        <v>205</v>
      </c>
      <c r="ID3" s="15" t="s">
        <v>207</v>
      </c>
      <c r="IE3" s="13" t="s">
        <v>206</v>
      </c>
      <c r="IF3" s="20" t="s">
        <v>205</v>
      </c>
      <c r="IG3" s="15" t="s">
        <v>207</v>
      </c>
      <c r="IH3" s="13" t="s">
        <v>206</v>
      </c>
      <c r="II3" s="20" t="s">
        <v>205</v>
      </c>
      <c r="IJ3" s="15" t="s">
        <v>207</v>
      </c>
      <c r="IK3" s="13" t="s">
        <v>206</v>
      </c>
      <c r="IL3" s="20" t="s">
        <v>205</v>
      </c>
      <c r="IM3" s="15" t="s">
        <v>207</v>
      </c>
      <c r="IN3" s="13" t="s">
        <v>206</v>
      </c>
      <c r="IO3" s="20" t="s">
        <v>205</v>
      </c>
      <c r="IP3" s="15" t="s">
        <v>207</v>
      </c>
      <c r="IQ3" s="13" t="s">
        <v>206</v>
      </c>
      <c r="IR3" s="20" t="s">
        <v>205</v>
      </c>
      <c r="IS3" s="15" t="s">
        <v>207</v>
      </c>
      <c r="IT3" s="13" t="s">
        <v>206</v>
      </c>
      <c r="IU3" s="20" t="s">
        <v>205</v>
      </c>
      <c r="IV3" s="15" t="s">
        <v>207</v>
      </c>
      <c r="IW3" s="13" t="s">
        <v>206</v>
      </c>
      <c r="IX3" s="20" t="s">
        <v>205</v>
      </c>
      <c r="IY3" s="15" t="s">
        <v>207</v>
      </c>
      <c r="IZ3" s="13" t="s">
        <v>206</v>
      </c>
      <c r="JA3" s="20" t="s">
        <v>205</v>
      </c>
      <c r="JB3" s="15" t="s">
        <v>207</v>
      </c>
      <c r="JC3" s="13" t="s">
        <v>206</v>
      </c>
      <c r="JD3" s="20" t="s">
        <v>205</v>
      </c>
      <c r="JE3" s="15" t="s">
        <v>207</v>
      </c>
      <c r="JF3" s="13" t="s">
        <v>206</v>
      </c>
      <c r="JG3" s="20" t="s">
        <v>205</v>
      </c>
      <c r="JH3" s="15" t="s">
        <v>207</v>
      </c>
      <c r="JI3" s="13" t="s">
        <v>206</v>
      </c>
      <c r="JJ3" s="20" t="s">
        <v>205</v>
      </c>
      <c r="JK3" s="15" t="s">
        <v>207</v>
      </c>
      <c r="JL3" s="13" t="s">
        <v>206</v>
      </c>
      <c r="JM3" s="20" t="s">
        <v>205</v>
      </c>
      <c r="JN3" s="15" t="s">
        <v>207</v>
      </c>
      <c r="JO3" s="13" t="s">
        <v>206</v>
      </c>
      <c r="JP3" s="20" t="s">
        <v>205</v>
      </c>
      <c r="JQ3" s="15" t="s">
        <v>207</v>
      </c>
      <c r="JR3" s="13" t="s">
        <v>206</v>
      </c>
      <c r="JS3" s="20" t="s">
        <v>205</v>
      </c>
      <c r="JT3" s="15" t="s">
        <v>207</v>
      </c>
      <c r="JU3" s="13" t="s">
        <v>206</v>
      </c>
      <c r="JV3" s="20" t="s">
        <v>205</v>
      </c>
      <c r="JW3" s="15" t="s">
        <v>207</v>
      </c>
      <c r="JX3" s="13" t="s">
        <v>206</v>
      </c>
      <c r="JY3" s="20" t="s">
        <v>205</v>
      </c>
      <c r="JZ3" s="15" t="s">
        <v>207</v>
      </c>
      <c r="KA3" s="13" t="s">
        <v>206</v>
      </c>
      <c r="KB3" s="20" t="s">
        <v>205</v>
      </c>
      <c r="KC3" s="15" t="s">
        <v>207</v>
      </c>
      <c r="KD3" s="13" t="s">
        <v>206</v>
      </c>
      <c r="KE3" s="20" t="s">
        <v>205</v>
      </c>
      <c r="KF3" s="15" t="s">
        <v>207</v>
      </c>
      <c r="KG3" s="13" t="s">
        <v>206</v>
      </c>
      <c r="KH3" s="20" t="s">
        <v>205</v>
      </c>
      <c r="KI3" s="15" t="s">
        <v>207</v>
      </c>
      <c r="KJ3" s="13" t="s">
        <v>206</v>
      </c>
      <c r="KK3" s="20" t="s">
        <v>205</v>
      </c>
      <c r="KL3" s="15" t="s">
        <v>207</v>
      </c>
      <c r="KM3" s="13" t="s">
        <v>206</v>
      </c>
      <c r="KN3" s="20" t="s">
        <v>205</v>
      </c>
      <c r="KO3" s="15" t="s">
        <v>207</v>
      </c>
      <c r="KP3" s="13" t="s">
        <v>206</v>
      </c>
      <c r="KQ3" s="20" t="s">
        <v>205</v>
      </c>
      <c r="KR3" s="15" t="s">
        <v>207</v>
      </c>
      <c r="KS3" s="13" t="s">
        <v>206</v>
      </c>
      <c r="KT3" s="20" t="s">
        <v>205</v>
      </c>
      <c r="KU3" s="15" t="s">
        <v>207</v>
      </c>
      <c r="KV3" s="13" t="s">
        <v>206</v>
      </c>
      <c r="KW3" s="20" t="s">
        <v>205</v>
      </c>
      <c r="KX3" s="15" t="s">
        <v>207</v>
      </c>
      <c r="KY3" s="13" t="s">
        <v>206</v>
      </c>
      <c r="KZ3" s="20" t="s">
        <v>205</v>
      </c>
      <c r="LA3" s="15" t="s">
        <v>207</v>
      </c>
      <c r="LB3" s="13" t="s">
        <v>206</v>
      </c>
      <c r="LC3" s="20" t="s">
        <v>205</v>
      </c>
      <c r="LD3" s="15" t="s">
        <v>207</v>
      </c>
      <c r="LE3" s="13" t="s">
        <v>206</v>
      </c>
      <c r="LF3" s="20" t="s">
        <v>205</v>
      </c>
      <c r="LG3" s="15" t="s">
        <v>207</v>
      </c>
      <c r="LH3" s="13" t="s">
        <v>206</v>
      </c>
      <c r="LI3" s="20" t="s">
        <v>205</v>
      </c>
      <c r="LJ3" s="15" t="s">
        <v>207</v>
      </c>
      <c r="LK3" s="13" t="s">
        <v>206</v>
      </c>
      <c r="LL3" s="20" t="s">
        <v>205</v>
      </c>
      <c r="LM3" s="15" t="s">
        <v>207</v>
      </c>
      <c r="LN3" s="13" t="s">
        <v>206</v>
      </c>
      <c r="LO3" s="20" t="s">
        <v>205</v>
      </c>
      <c r="LP3" s="15" t="s">
        <v>207</v>
      </c>
      <c r="LQ3" s="13" t="s">
        <v>206</v>
      </c>
      <c r="LR3" s="20" t="s">
        <v>205</v>
      </c>
      <c r="LS3" s="15" t="s">
        <v>207</v>
      </c>
      <c r="LT3" s="13" t="s">
        <v>206</v>
      </c>
      <c r="LU3" s="20" t="s">
        <v>205</v>
      </c>
      <c r="LV3" s="15" t="s">
        <v>207</v>
      </c>
      <c r="LW3" s="13" t="s">
        <v>206</v>
      </c>
      <c r="LX3" s="20" t="s">
        <v>205</v>
      </c>
      <c r="LY3" s="15" t="s">
        <v>207</v>
      </c>
      <c r="LZ3" s="13" t="s">
        <v>206</v>
      </c>
      <c r="MA3" s="20" t="s">
        <v>205</v>
      </c>
      <c r="MB3" s="15" t="s">
        <v>207</v>
      </c>
      <c r="MC3" s="13" t="s">
        <v>206</v>
      </c>
      <c r="MD3" s="20" t="s">
        <v>205</v>
      </c>
      <c r="ME3" s="15" t="s">
        <v>207</v>
      </c>
      <c r="MF3" s="13" t="s">
        <v>206</v>
      </c>
      <c r="MG3" s="20" t="s">
        <v>205</v>
      </c>
      <c r="MH3" s="15" t="s">
        <v>207</v>
      </c>
      <c r="MI3" s="13" t="s">
        <v>206</v>
      </c>
      <c r="MJ3" s="20" t="s">
        <v>205</v>
      </c>
      <c r="MK3" s="15" t="s">
        <v>207</v>
      </c>
      <c r="ML3" s="13" t="s">
        <v>206</v>
      </c>
      <c r="MM3" s="20" t="s">
        <v>205</v>
      </c>
      <c r="MN3" s="15" t="s">
        <v>207</v>
      </c>
      <c r="MO3" s="13" t="s">
        <v>206</v>
      </c>
      <c r="MP3" s="20" t="s">
        <v>205</v>
      </c>
      <c r="MQ3" s="15" t="s">
        <v>207</v>
      </c>
      <c r="MR3" s="13" t="s">
        <v>206</v>
      </c>
      <c r="MS3" s="20" t="s">
        <v>205</v>
      </c>
      <c r="MT3" s="15" t="s">
        <v>207</v>
      </c>
      <c r="MU3" s="13" t="s">
        <v>206</v>
      </c>
      <c r="MV3" s="20" t="s">
        <v>205</v>
      </c>
      <c r="MW3" s="15" t="s">
        <v>207</v>
      </c>
      <c r="MX3" s="13" t="s">
        <v>206</v>
      </c>
      <c r="MY3" s="20" t="s">
        <v>205</v>
      </c>
      <c r="MZ3" s="15" t="s">
        <v>207</v>
      </c>
      <c r="NA3" s="13" t="s">
        <v>206</v>
      </c>
      <c r="NB3" s="20" t="s">
        <v>205</v>
      </c>
      <c r="NC3" s="15" t="s">
        <v>207</v>
      </c>
      <c r="ND3" s="13" t="s">
        <v>206</v>
      </c>
      <c r="NE3" s="20" t="s">
        <v>205</v>
      </c>
      <c r="NF3" s="15" t="s">
        <v>207</v>
      </c>
      <c r="NG3" s="13" t="s">
        <v>206</v>
      </c>
      <c r="NH3" s="20" t="s">
        <v>205</v>
      </c>
      <c r="NI3" s="15" t="s">
        <v>207</v>
      </c>
      <c r="NJ3" s="13" t="s">
        <v>206</v>
      </c>
      <c r="NK3" s="20" t="s">
        <v>205</v>
      </c>
      <c r="NL3" s="15" t="s">
        <v>207</v>
      </c>
      <c r="NM3" s="13" t="s">
        <v>206</v>
      </c>
      <c r="NN3" s="20" t="s">
        <v>205</v>
      </c>
      <c r="NO3" s="15" t="s">
        <v>207</v>
      </c>
      <c r="NP3" s="13" t="s">
        <v>206</v>
      </c>
      <c r="NQ3" s="20" t="s">
        <v>205</v>
      </c>
      <c r="NR3" s="15" t="s">
        <v>207</v>
      </c>
      <c r="NS3" s="13" t="s">
        <v>206</v>
      </c>
      <c r="NT3" s="20" t="s">
        <v>205</v>
      </c>
      <c r="NU3" s="15" t="s">
        <v>207</v>
      </c>
      <c r="NV3" s="13" t="s">
        <v>206</v>
      </c>
      <c r="NW3" s="20" t="s">
        <v>205</v>
      </c>
      <c r="NX3" s="15" t="s">
        <v>207</v>
      </c>
      <c r="NY3" s="13" t="s">
        <v>206</v>
      </c>
      <c r="NZ3" s="20" t="s">
        <v>205</v>
      </c>
      <c r="OA3" s="15" t="s">
        <v>207</v>
      </c>
      <c r="OB3" s="13" t="s">
        <v>206</v>
      </c>
      <c r="OC3" s="20" t="s">
        <v>205</v>
      </c>
      <c r="OD3" s="15" t="s">
        <v>207</v>
      </c>
      <c r="OE3" s="13" t="s">
        <v>206</v>
      </c>
      <c r="OF3" s="20" t="s">
        <v>205</v>
      </c>
      <c r="OG3" s="15" t="s">
        <v>207</v>
      </c>
      <c r="OH3" s="13" t="s">
        <v>206</v>
      </c>
      <c r="OI3" s="20" t="s">
        <v>205</v>
      </c>
      <c r="OJ3" s="15" t="s">
        <v>207</v>
      </c>
      <c r="OK3" s="13" t="s">
        <v>206</v>
      </c>
      <c r="OL3" s="20" t="s">
        <v>205</v>
      </c>
      <c r="OM3" s="15" t="s">
        <v>207</v>
      </c>
      <c r="ON3" s="13" t="s">
        <v>206</v>
      </c>
      <c r="OO3" s="20" t="s">
        <v>205</v>
      </c>
      <c r="OP3" s="15" t="s">
        <v>207</v>
      </c>
      <c r="OQ3" s="13" t="s">
        <v>206</v>
      </c>
      <c r="OR3" s="20" t="s">
        <v>205</v>
      </c>
      <c r="OS3" s="15" t="s">
        <v>207</v>
      </c>
      <c r="OT3" s="13" t="s">
        <v>206</v>
      </c>
      <c r="OU3" s="20" t="s">
        <v>205</v>
      </c>
      <c r="OV3" s="15" t="s">
        <v>207</v>
      </c>
      <c r="OW3" s="13" t="s">
        <v>206</v>
      </c>
      <c r="OX3" s="20" t="s">
        <v>205</v>
      </c>
      <c r="OY3" s="15" t="s">
        <v>207</v>
      </c>
      <c r="OZ3" s="13" t="s">
        <v>206</v>
      </c>
      <c r="PA3" s="20" t="s">
        <v>205</v>
      </c>
      <c r="PB3" s="15" t="s">
        <v>207</v>
      </c>
      <c r="PC3" s="13" t="s">
        <v>206</v>
      </c>
      <c r="PD3" s="20" t="s">
        <v>205</v>
      </c>
      <c r="PE3" s="15" t="s">
        <v>207</v>
      </c>
      <c r="PF3" s="13" t="s">
        <v>206</v>
      </c>
      <c r="PG3" s="20" t="s">
        <v>205</v>
      </c>
      <c r="PH3" s="15" t="s">
        <v>207</v>
      </c>
      <c r="PI3" s="13" t="s">
        <v>206</v>
      </c>
      <c r="PJ3" s="20" t="s">
        <v>205</v>
      </c>
      <c r="PK3" s="15" t="s">
        <v>207</v>
      </c>
      <c r="PL3" s="13" t="s">
        <v>206</v>
      </c>
      <c r="PM3" s="20" t="s">
        <v>205</v>
      </c>
      <c r="PN3" s="15" t="s">
        <v>207</v>
      </c>
      <c r="PO3" s="13" t="s">
        <v>206</v>
      </c>
      <c r="PP3" s="20" t="s">
        <v>205</v>
      </c>
      <c r="PQ3" s="15" t="s">
        <v>207</v>
      </c>
      <c r="PR3" s="13" t="s">
        <v>206</v>
      </c>
      <c r="PS3" s="20" t="s">
        <v>205</v>
      </c>
      <c r="PT3" s="15" t="s">
        <v>207</v>
      </c>
      <c r="PU3" s="13" t="s">
        <v>206</v>
      </c>
      <c r="PV3" s="20" t="s">
        <v>205</v>
      </c>
      <c r="PW3" s="15" t="s">
        <v>207</v>
      </c>
      <c r="PX3" s="13" t="s">
        <v>206</v>
      </c>
      <c r="PY3" s="20" t="s">
        <v>205</v>
      </c>
      <c r="PZ3" s="15" t="s">
        <v>207</v>
      </c>
      <c r="QA3" s="13" t="s">
        <v>206</v>
      </c>
      <c r="QB3" s="20" t="s">
        <v>205</v>
      </c>
      <c r="QC3" s="15" t="s">
        <v>207</v>
      </c>
      <c r="QD3" s="13" t="s">
        <v>206</v>
      </c>
      <c r="QE3" s="20" t="s">
        <v>205</v>
      </c>
      <c r="QF3" s="15" t="s">
        <v>207</v>
      </c>
      <c r="QG3" s="13" t="s">
        <v>206</v>
      </c>
      <c r="QH3" s="20" t="s">
        <v>205</v>
      </c>
      <c r="QI3" s="15" t="s">
        <v>207</v>
      </c>
      <c r="QJ3" s="13" t="s">
        <v>206</v>
      </c>
      <c r="QK3" s="20" t="s">
        <v>205</v>
      </c>
      <c r="QL3" s="15" t="s">
        <v>207</v>
      </c>
      <c r="QM3" s="13" t="s">
        <v>206</v>
      </c>
      <c r="QN3" s="20" t="s">
        <v>205</v>
      </c>
      <c r="QO3" s="15" t="s">
        <v>207</v>
      </c>
      <c r="QP3" s="13" t="s">
        <v>206</v>
      </c>
      <c r="QQ3" s="20" t="s">
        <v>205</v>
      </c>
      <c r="QR3" s="15" t="s">
        <v>207</v>
      </c>
      <c r="QS3" s="13" t="s">
        <v>206</v>
      </c>
      <c r="QT3" s="20" t="s">
        <v>205</v>
      </c>
      <c r="QU3" s="15" t="s">
        <v>207</v>
      </c>
      <c r="QV3" s="13" t="s">
        <v>206</v>
      </c>
      <c r="QW3" s="20" t="s">
        <v>205</v>
      </c>
      <c r="QX3" s="15" t="s">
        <v>207</v>
      </c>
      <c r="QY3" s="13" t="s">
        <v>206</v>
      </c>
      <c r="QZ3" s="20" t="s">
        <v>205</v>
      </c>
      <c r="RA3" s="15" t="s">
        <v>207</v>
      </c>
      <c r="RB3" s="13" t="s">
        <v>206</v>
      </c>
      <c r="RC3" s="20" t="s">
        <v>205</v>
      </c>
      <c r="RD3" s="15" t="s">
        <v>207</v>
      </c>
      <c r="RE3" s="13" t="s">
        <v>206</v>
      </c>
      <c r="RF3" s="20" t="s">
        <v>205</v>
      </c>
      <c r="RG3" s="15" t="s">
        <v>207</v>
      </c>
      <c r="RH3" s="13" t="s">
        <v>206</v>
      </c>
      <c r="RI3" s="20" t="s">
        <v>205</v>
      </c>
      <c r="RJ3" s="13" t="s">
        <v>131</v>
      </c>
      <c r="RK3" s="40" t="s">
        <v>132</v>
      </c>
      <c r="RL3" s="34"/>
    </row>
    <row r="4" spans="1:480" s="18" customFormat="1" x14ac:dyDescent="0.25">
      <c r="A4" s="12" t="s">
        <v>123</v>
      </c>
      <c r="B4" s="41" t="s">
        <v>124</v>
      </c>
      <c r="C4" s="12" t="s">
        <v>204</v>
      </c>
      <c r="E4" s="14">
        <v>5</v>
      </c>
      <c r="F4" s="14">
        <v>13.5</v>
      </c>
      <c r="G4" s="14"/>
      <c r="H4" s="14">
        <v>5</v>
      </c>
      <c r="I4" s="14">
        <v>0</v>
      </c>
      <c r="J4" s="14"/>
      <c r="K4" s="14">
        <v>5</v>
      </c>
      <c r="L4" s="14">
        <v>0</v>
      </c>
      <c r="M4" s="14"/>
      <c r="N4" s="14">
        <v>5</v>
      </c>
      <c r="O4" s="14">
        <v>6.75</v>
      </c>
      <c r="P4" s="14"/>
      <c r="Q4" s="14">
        <v>5</v>
      </c>
      <c r="R4" s="14">
        <v>0</v>
      </c>
      <c r="S4" s="14"/>
      <c r="T4" s="14">
        <v>5</v>
      </c>
      <c r="U4" s="14">
        <v>0</v>
      </c>
      <c r="V4" s="14"/>
      <c r="W4" s="14">
        <v>5</v>
      </c>
      <c r="X4" s="14">
        <v>0</v>
      </c>
      <c r="Y4" s="14"/>
      <c r="Z4" s="14">
        <v>5</v>
      </c>
      <c r="AA4" s="14">
        <v>12</v>
      </c>
      <c r="AB4" s="14"/>
      <c r="AC4" s="14">
        <v>5</v>
      </c>
      <c r="AD4" s="14">
        <v>3.5</v>
      </c>
      <c r="AE4" s="14"/>
      <c r="AF4" s="14">
        <v>5</v>
      </c>
      <c r="AG4" s="14">
        <v>2.75</v>
      </c>
      <c r="AH4" s="14"/>
      <c r="AI4" s="14">
        <v>5</v>
      </c>
      <c r="AJ4" s="14">
        <v>9.4499999999999993</v>
      </c>
      <c r="AK4" s="14"/>
      <c r="AL4" s="14">
        <v>5</v>
      </c>
      <c r="AM4" s="14">
        <v>0</v>
      </c>
      <c r="AN4" s="14"/>
      <c r="AO4" s="14">
        <v>5</v>
      </c>
      <c r="AP4" s="14">
        <v>14.5</v>
      </c>
      <c r="AQ4" s="14"/>
      <c r="AR4" s="14">
        <v>5</v>
      </c>
      <c r="AS4" s="14">
        <v>8.5</v>
      </c>
      <c r="AT4" s="14"/>
      <c r="AU4" s="14">
        <v>5</v>
      </c>
      <c r="AV4" s="14">
        <v>0</v>
      </c>
      <c r="AW4" s="14"/>
      <c r="AX4" s="14">
        <v>5</v>
      </c>
      <c r="AY4" s="14">
        <v>3.5</v>
      </c>
      <c r="AZ4" s="14"/>
      <c r="BA4" s="14">
        <v>5</v>
      </c>
      <c r="BB4" s="14">
        <v>1.3</v>
      </c>
      <c r="BC4" s="14"/>
      <c r="BD4" s="14">
        <v>3</v>
      </c>
      <c r="BE4" s="14">
        <v>6.5</v>
      </c>
      <c r="BF4" s="14"/>
      <c r="BG4" s="14">
        <v>5</v>
      </c>
      <c r="BH4" s="14">
        <v>0</v>
      </c>
      <c r="BI4" s="14"/>
      <c r="BJ4" s="14">
        <v>5</v>
      </c>
      <c r="BK4" s="14">
        <v>4.6500000000000004</v>
      </c>
      <c r="BL4" s="14"/>
      <c r="BM4" s="14">
        <v>5</v>
      </c>
      <c r="BN4" s="14">
        <v>0</v>
      </c>
      <c r="BO4" s="14"/>
      <c r="BP4" s="14">
        <v>3</v>
      </c>
      <c r="BQ4" s="14">
        <v>0</v>
      </c>
      <c r="BR4" s="14"/>
      <c r="BS4" s="14">
        <v>4</v>
      </c>
      <c r="BT4" s="14">
        <v>4.75</v>
      </c>
      <c r="BU4" s="14"/>
      <c r="BV4" s="14">
        <v>5</v>
      </c>
      <c r="BW4" s="14">
        <v>8.5</v>
      </c>
      <c r="BX4" s="14"/>
      <c r="BY4" s="14">
        <v>4</v>
      </c>
      <c r="BZ4" s="14">
        <v>0</v>
      </c>
      <c r="CA4" s="14"/>
      <c r="CB4" s="14">
        <v>5</v>
      </c>
      <c r="CC4" s="14">
        <v>2.75</v>
      </c>
      <c r="CD4" s="14"/>
      <c r="CE4" s="14">
        <v>5</v>
      </c>
      <c r="CF4" s="14">
        <v>3.25</v>
      </c>
      <c r="CG4" s="14"/>
      <c r="CH4" s="14">
        <v>5</v>
      </c>
      <c r="CI4" s="14">
        <v>5.5</v>
      </c>
      <c r="CJ4" s="14"/>
      <c r="CK4" s="14">
        <v>5</v>
      </c>
      <c r="CL4" s="14">
        <v>0</v>
      </c>
      <c r="CM4" s="14"/>
      <c r="CN4" s="14">
        <v>1</v>
      </c>
      <c r="CO4" s="14">
        <v>0</v>
      </c>
      <c r="CP4" s="14">
        <v>20</v>
      </c>
      <c r="CQ4" s="14"/>
      <c r="CR4" s="14"/>
      <c r="CS4" s="14"/>
      <c r="CT4" s="14">
        <v>5</v>
      </c>
      <c r="CU4" s="14">
        <v>2.1</v>
      </c>
      <c r="CV4" s="14"/>
      <c r="CW4" s="14">
        <v>5</v>
      </c>
      <c r="CX4" s="14">
        <v>0</v>
      </c>
      <c r="CY4" s="14"/>
      <c r="CZ4" s="14">
        <v>4</v>
      </c>
      <c r="DA4" s="14">
        <v>0</v>
      </c>
      <c r="DB4" s="14"/>
      <c r="DC4" s="14">
        <v>5</v>
      </c>
      <c r="DD4" s="14">
        <v>1</v>
      </c>
      <c r="DE4" s="14"/>
      <c r="DF4" s="14">
        <v>4</v>
      </c>
      <c r="DG4" s="14">
        <v>0</v>
      </c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/>
      <c r="HH4"/>
      <c r="HI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35">
        <v>0.25</v>
      </c>
      <c r="RK4" s="35">
        <f>RJ4+RG4-RH4+RI4</f>
        <v>0.25</v>
      </c>
      <c r="RL4" s="34"/>
    </row>
    <row r="5" spans="1:480" s="18" customFormat="1" ht="15" hidden="1" customHeight="1" x14ac:dyDescent="0.25">
      <c r="A5" s="12" t="s">
        <v>411</v>
      </c>
      <c r="B5" s="41" t="s">
        <v>412</v>
      </c>
      <c r="C5" s="12" t="s">
        <v>443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/>
      <c r="HH5"/>
      <c r="HI5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  <c r="IW5" s="14"/>
      <c r="IX5" s="14"/>
      <c r="IY5" s="14"/>
      <c r="IZ5" s="14"/>
      <c r="JA5" s="14"/>
      <c r="JB5" s="14"/>
      <c r="JC5" s="14"/>
      <c r="JD5" s="14"/>
      <c r="JE5" s="14"/>
      <c r="JF5" s="14"/>
      <c r="JG5" s="14"/>
      <c r="JH5" s="14"/>
      <c r="JI5" s="14"/>
      <c r="JJ5" s="14"/>
      <c r="JK5" s="14"/>
      <c r="JL5" s="14"/>
      <c r="JM5" s="14"/>
      <c r="JN5" s="14"/>
      <c r="JO5" s="14"/>
      <c r="JP5" s="14"/>
      <c r="JQ5" s="14"/>
      <c r="JR5" s="14"/>
      <c r="JS5" s="14"/>
      <c r="JT5" s="14"/>
      <c r="JU5" s="14"/>
      <c r="JV5" s="14"/>
      <c r="JW5" s="14"/>
      <c r="JX5" s="14"/>
      <c r="JY5" s="14"/>
      <c r="JZ5" s="14"/>
      <c r="KA5" s="14"/>
      <c r="KB5" s="14"/>
      <c r="KC5" s="14"/>
      <c r="KD5" s="14"/>
      <c r="KE5" s="14"/>
      <c r="KF5" s="14"/>
      <c r="KG5" s="14"/>
      <c r="KH5" s="14"/>
      <c r="KI5" s="14"/>
      <c r="KJ5" s="14"/>
      <c r="KK5" s="14"/>
      <c r="KL5" s="14"/>
      <c r="KM5" s="14"/>
      <c r="KN5" s="14"/>
      <c r="KO5" s="14"/>
      <c r="KP5" s="14"/>
      <c r="KQ5" s="14"/>
      <c r="KR5" s="14"/>
      <c r="KS5" s="14"/>
      <c r="KT5" s="14"/>
      <c r="KU5" s="14"/>
      <c r="KV5" s="14"/>
      <c r="KW5" s="14"/>
      <c r="KX5" s="14"/>
      <c r="KY5" s="14"/>
      <c r="KZ5" s="14"/>
      <c r="LA5" s="14"/>
      <c r="LB5" s="14"/>
      <c r="LC5" s="14"/>
      <c r="LD5" s="14"/>
      <c r="LE5" s="14"/>
      <c r="LF5" s="14"/>
      <c r="LG5" s="14"/>
      <c r="LH5" s="14"/>
      <c r="LI5" s="14"/>
      <c r="LJ5" s="14"/>
      <c r="LK5" s="14"/>
      <c r="LL5" s="14"/>
      <c r="LM5" s="14"/>
      <c r="LN5" s="14"/>
      <c r="LO5" s="14"/>
      <c r="LP5" s="14"/>
      <c r="LQ5" s="14"/>
      <c r="LR5" s="14"/>
      <c r="LS5" s="14"/>
      <c r="LT5" s="14"/>
      <c r="LU5" s="14"/>
      <c r="LV5" s="14"/>
      <c r="LW5" s="14"/>
      <c r="LX5" s="14"/>
      <c r="LY5" s="14"/>
      <c r="LZ5" s="14"/>
      <c r="MA5" s="14"/>
      <c r="MB5" s="14"/>
      <c r="MC5" s="14"/>
      <c r="MD5" s="14"/>
      <c r="ME5" s="14"/>
      <c r="MF5" s="14"/>
      <c r="MG5" s="14"/>
      <c r="MH5" s="14"/>
      <c r="MI5" s="14"/>
      <c r="MJ5" s="14"/>
      <c r="MK5" s="14"/>
      <c r="ML5" s="14"/>
      <c r="MM5" s="14"/>
      <c r="MN5" s="14"/>
      <c r="MO5" s="14"/>
      <c r="MP5" s="14"/>
      <c r="MQ5" s="14"/>
      <c r="MR5" s="14"/>
      <c r="MS5" s="14"/>
      <c r="MT5" s="14"/>
      <c r="MU5" s="14"/>
      <c r="MV5" s="14"/>
      <c r="MW5" s="14"/>
      <c r="MX5" s="14"/>
      <c r="MY5" s="14"/>
      <c r="MZ5" s="14"/>
      <c r="NA5" s="14"/>
      <c r="NB5" s="14"/>
      <c r="NC5" s="14"/>
      <c r="ND5" s="14"/>
      <c r="NE5" s="14"/>
      <c r="NF5" s="14"/>
      <c r="NG5" s="14"/>
      <c r="NH5" s="14"/>
      <c r="NI5" s="14"/>
      <c r="NJ5" s="14"/>
      <c r="NK5" s="14"/>
      <c r="NL5" s="14"/>
      <c r="NM5" s="14"/>
      <c r="NN5" s="14"/>
      <c r="NO5" s="14"/>
      <c r="NP5" s="14"/>
      <c r="NQ5" s="14"/>
      <c r="NR5" s="14"/>
      <c r="NS5" s="14"/>
      <c r="NT5" s="14"/>
      <c r="NU5" s="14"/>
      <c r="NV5" s="14"/>
      <c r="NW5" s="14"/>
      <c r="NX5" s="14"/>
      <c r="NY5" s="14"/>
      <c r="NZ5" s="14"/>
      <c r="OA5" s="14"/>
      <c r="OB5" s="14"/>
      <c r="OC5" s="14"/>
      <c r="OD5" s="14"/>
      <c r="OE5" s="14"/>
      <c r="OF5" s="14"/>
      <c r="OG5" s="14"/>
      <c r="OH5" s="14"/>
      <c r="OI5" s="14"/>
      <c r="OJ5" s="14"/>
      <c r="OK5" s="14"/>
      <c r="OL5" s="14"/>
      <c r="OM5" s="14"/>
      <c r="ON5" s="14"/>
      <c r="OO5" s="14"/>
      <c r="OP5" s="14"/>
      <c r="OQ5" s="14"/>
      <c r="OR5" s="14"/>
      <c r="OS5" s="14"/>
      <c r="OT5" s="14"/>
      <c r="OU5" s="14"/>
      <c r="OV5" s="14"/>
      <c r="OW5" s="14"/>
      <c r="OX5" s="14"/>
      <c r="OY5" s="14"/>
      <c r="OZ5" s="14"/>
      <c r="PA5" s="14"/>
      <c r="PB5" s="14">
        <v>5</v>
      </c>
      <c r="PC5" s="14"/>
      <c r="PD5" s="14"/>
      <c r="PE5" s="14"/>
      <c r="PF5" s="14">
        <v>5</v>
      </c>
      <c r="PG5" s="14">
        <v>1.3</v>
      </c>
      <c r="PH5" s="14"/>
      <c r="PI5" s="14">
        <v>1</v>
      </c>
      <c r="PJ5" s="14">
        <v>3</v>
      </c>
      <c r="PK5" s="14"/>
      <c r="PL5" s="14">
        <v>3</v>
      </c>
      <c r="PM5" s="14">
        <v>0</v>
      </c>
      <c r="PN5" s="14"/>
      <c r="PO5" s="14"/>
      <c r="PP5" s="14"/>
      <c r="PQ5" s="14"/>
      <c r="PR5" s="14"/>
      <c r="PS5" s="14"/>
      <c r="PT5" s="14"/>
      <c r="PU5" s="14"/>
      <c r="PV5" s="14"/>
      <c r="PW5" s="14"/>
      <c r="PX5" s="14" t="e">
        <v>#N/A</v>
      </c>
      <c r="PY5" s="14" t="e">
        <v>#N/A</v>
      </c>
      <c r="PZ5" s="14"/>
      <c r="QA5" s="14" t="e">
        <v>#N/A</v>
      </c>
      <c r="QB5" s="14" t="e">
        <v>#N/A</v>
      </c>
      <c r="QC5" s="14"/>
      <c r="QD5" s="14" t="e">
        <v>#N/A</v>
      </c>
      <c r="QE5" s="14" t="e">
        <v>#N/A</v>
      </c>
      <c r="QF5" s="14"/>
      <c r="QG5" s="14" t="e">
        <v>#N/A</v>
      </c>
      <c r="QH5" s="14" t="e">
        <v>#N/A</v>
      </c>
      <c r="QI5" s="14"/>
      <c r="QJ5" s="14" t="e">
        <v>#N/A</v>
      </c>
      <c r="QK5" s="14" t="e">
        <v>#N/A</v>
      </c>
      <c r="QL5" s="14"/>
      <c r="QM5" s="14" t="e">
        <v>#N/A</v>
      </c>
      <c r="QN5" s="14" t="e">
        <v>#N/A</v>
      </c>
      <c r="QO5" s="14"/>
      <c r="QP5" s="14"/>
      <c r="QQ5" s="14"/>
      <c r="QR5" s="14"/>
      <c r="QS5" s="14"/>
      <c r="QT5" s="14"/>
      <c r="QU5" s="14"/>
      <c r="QV5" s="14"/>
      <c r="QW5" s="14"/>
      <c r="QX5" s="14"/>
      <c r="QY5" s="14"/>
      <c r="QZ5" s="14"/>
      <c r="RA5" s="14"/>
      <c r="RB5" s="14" t="e">
        <v>#N/A</v>
      </c>
      <c r="RC5" s="14" t="e">
        <v>#N/A</v>
      </c>
      <c r="RD5" s="14"/>
      <c r="RE5" s="14" t="e">
        <v>#N/A</v>
      </c>
      <c r="RF5" s="14" t="e">
        <v>#N/A</v>
      </c>
      <c r="RG5" s="14"/>
      <c r="RH5" s="14" t="e">
        <v>#N/A</v>
      </c>
      <c r="RI5" s="14" t="e">
        <v>#N/A</v>
      </c>
      <c r="RJ5" s="35" t="e">
        <v>#N/A</v>
      </c>
      <c r="RK5" s="35" t="e">
        <f t="shared" ref="RK5:RK68" si="0">RJ5+RG5-RH5+RI5</f>
        <v>#N/A</v>
      </c>
      <c r="RL5" s="34"/>
    </row>
    <row r="6" spans="1:480" ht="15" hidden="1" customHeight="1" x14ac:dyDescent="0.25">
      <c r="A6" s="12" t="s">
        <v>100</v>
      </c>
      <c r="B6" s="41" t="s">
        <v>99</v>
      </c>
      <c r="C6" s="12" t="s">
        <v>203</v>
      </c>
      <c r="E6" s="14">
        <v>3</v>
      </c>
      <c r="F6" s="14">
        <v>1.95</v>
      </c>
      <c r="H6" s="14">
        <v>4</v>
      </c>
      <c r="I6" s="14">
        <v>4</v>
      </c>
      <c r="K6" s="14">
        <v>5</v>
      </c>
      <c r="L6" s="14">
        <v>4.55</v>
      </c>
      <c r="N6" s="14">
        <v>5</v>
      </c>
      <c r="O6" s="14">
        <v>1.4000000000000001</v>
      </c>
      <c r="Q6" s="14">
        <v>5</v>
      </c>
      <c r="R6" s="14">
        <v>5</v>
      </c>
      <c r="T6" s="14">
        <v>4</v>
      </c>
      <c r="U6" s="14">
        <v>2.8000000000000003</v>
      </c>
      <c r="W6" s="14">
        <v>4</v>
      </c>
      <c r="X6" s="14">
        <v>3.5</v>
      </c>
      <c r="Z6" s="14">
        <v>5</v>
      </c>
      <c r="AA6" s="14">
        <v>1.4000000000000001</v>
      </c>
      <c r="AC6" s="14">
        <v>5</v>
      </c>
      <c r="AD6" s="14">
        <v>0</v>
      </c>
      <c r="AI6"/>
      <c r="AJ6"/>
      <c r="AK6"/>
      <c r="EG6" s="14" t="e">
        <v>#N/A</v>
      </c>
      <c r="EH6" s="14" t="e">
        <v>#N/A</v>
      </c>
      <c r="EJ6" s="14" t="e">
        <v>#N/A</v>
      </c>
      <c r="EK6" s="14" t="e">
        <v>#N/A</v>
      </c>
      <c r="EP6" s="14" t="e">
        <v>#N/A</v>
      </c>
      <c r="EQ6" s="14" t="e">
        <v>#N/A</v>
      </c>
      <c r="ES6" s="14" t="e">
        <v>#N/A</v>
      </c>
      <c r="ET6" s="14" t="e">
        <v>#N/A</v>
      </c>
      <c r="FB6" s="14" t="e">
        <v>#N/A</v>
      </c>
      <c r="FC6" s="14" t="e">
        <v>#N/A</v>
      </c>
      <c r="FE6" s="14" t="e">
        <v>#N/A</v>
      </c>
      <c r="FF6" s="14" t="e">
        <v>#N/A</v>
      </c>
      <c r="FQ6" s="14" t="e">
        <v>#N/A</v>
      </c>
      <c r="FR6" s="14" t="e">
        <v>#N/A</v>
      </c>
      <c r="FT6" s="14" t="e">
        <v>#N/A</v>
      </c>
      <c r="FU6" s="14" t="e">
        <v>#N/A</v>
      </c>
      <c r="FW6" s="14" t="e">
        <v>#N/A</v>
      </c>
      <c r="FX6" s="14" t="e">
        <v>#N/A</v>
      </c>
      <c r="FZ6" s="14" t="e">
        <v>#N/A</v>
      </c>
      <c r="GA6" s="14" t="e">
        <v>#N/A</v>
      </c>
      <c r="GC6" s="14" t="e">
        <v>#N/A</v>
      </c>
      <c r="GD6" s="14" t="e">
        <v>#N/A</v>
      </c>
      <c r="GF6" s="14" t="e">
        <v>#N/A</v>
      </c>
      <c r="GG6" s="14" t="e">
        <v>#N/A</v>
      </c>
      <c r="GI6" s="14" t="e">
        <v>#N/A</v>
      </c>
      <c r="GJ6" s="14" t="e">
        <v>#N/A</v>
      </c>
      <c r="GL6" s="14" t="e">
        <v>#N/A</v>
      </c>
      <c r="GM6" s="14" t="e">
        <v>#N/A</v>
      </c>
      <c r="GO6" s="14" t="e">
        <v>#N/A</v>
      </c>
      <c r="GP6" s="14" t="e">
        <v>#N/A</v>
      </c>
      <c r="GR6" s="14" t="e">
        <v>#N/A</v>
      </c>
      <c r="GS6" s="14" t="e">
        <v>#N/A</v>
      </c>
      <c r="GU6" s="14" t="e">
        <v>#N/A</v>
      </c>
      <c r="GV6" s="14" t="e">
        <v>#N/A</v>
      </c>
      <c r="GX6" s="14" t="e">
        <v>#N/A</v>
      </c>
      <c r="GY6" s="14" t="e">
        <v>#N/A</v>
      </c>
      <c r="HA6" s="14" t="e">
        <v>#N/A</v>
      </c>
      <c r="HB6" s="14" t="e">
        <v>#N/A</v>
      </c>
      <c r="HD6" s="14" t="e">
        <v>#N/A</v>
      </c>
      <c r="HE6" s="14" t="e">
        <v>#N/A</v>
      </c>
      <c r="HG6" t="e">
        <v>#N/A</v>
      </c>
      <c r="HH6" t="e">
        <v>#N/A</v>
      </c>
      <c r="HI6"/>
      <c r="HJ6" s="14" t="e">
        <v>#N/A</v>
      </c>
      <c r="HK6" s="14" t="e">
        <v>#N/A</v>
      </c>
      <c r="HM6" s="14" t="e">
        <v>#N/A</v>
      </c>
      <c r="HN6" s="14" t="e">
        <v>#N/A</v>
      </c>
      <c r="HP6" s="14" t="e">
        <v>#N/A</v>
      </c>
      <c r="HQ6" s="14" t="e">
        <v>#N/A</v>
      </c>
      <c r="HS6" s="14" t="e">
        <v>#N/A</v>
      </c>
      <c r="HT6" s="14" t="e">
        <v>#N/A</v>
      </c>
      <c r="HV6" s="14" t="e">
        <v>#N/A</v>
      </c>
      <c r="HW6" s="14" t="e">
        <v>#N/A</v>
      </c>
      <c r="HY6" s="14" t="e">
        <v>#N/A</v>
      </c>
      <c r="HZ6" s="14" t="e">
        <v>#N/A</v>
      </c>
      <c r="IB6" s="14" t="e">
        <v>#N/A</v>
      </c>
      <c r="IC6" s="14" t="e">
        <v>#N/A</v>
      </c>
      <c r="IE6" s="14" t="e">
        <v>#N/A</v>
      </c>
      <c r="IF6" s="14" t="e">
        <v>#N/A</v>
      </c>
      <c r="IH6" s="14" t="e">
        <v>#N/A</v>
      </c>
      <c r="II6" s="14" t="e">
        <v>#N/A</v>
      </c>
      <c r="IK6" s="14" t="e">
        <v>#N/A</v>
      </c>
      <c r="IL6" s="14" t="e">
        <v>#N/A</v>
      </c>
      <c r="IN6" s="14" t="e">
        <v>#N/A</v>
      </c>
      <c r="IO6" s="14" t="e">
        <v>#N/A</v>
      </c>
      <c r="IQ6" s="14" t="e">
        <v>#N/A</v>
      </c>
      <c r="IR6" s="14" t="e">
        <v>#N/A</v>
      </c>
      <c r="IT6" s="14" t="e">
        <v>#N/A</v>
      </c>
      <c r="IU6" s="14" t="e">
        <v>#N/A</v>
      </c>
      <c r="IW6" s="14" t="e">
        <v>#N/A</v>
      </c>
      <c r="IX6" s="14" t="e">
        <v>#N/A</v>
      </c>
      <c r="IZ6" s="14" t="e">
        <v>#N/A</v>
      </c>
      <c r="JA6" s="14" t="e">
        <v>#N/A</v>
      </c>
      <c r="JC6" s="14" t="e">
        <v>#N/A</v>
      </c>
      <c r="JD6" s="14" t="e">
        <v>#N/A</v>
      </c>
      <c r="JF6" s="14" t="e">
        <v>#N/A</v>
      </c>
      <c r="JG6" s="14" t="e">
        <v>#N/A</v>
      </c>
      <c r="JI6" s="14" t="e">
        <v>#N/A</v>
      </c>
      <c r="JJ6" s="14" t="e">
        <v>#N/A</v>
      </c>
      <c r="JL6" s="14" t="e">
        <v>#N/A</v>
      </c>
      <c r="JM6" s="14" t="e">
        <v>#N/A</v>
      </c>
      <c r="JO6" s="14" t="e">
        <v>#N/A</v>
      </c>
      <c r="JP6" s="14" t="e">
        <v>#N/A</v>
      </c>
      <c r="JR6" s="14" t="e">
        <v>#N/A</v>
      </c>
      <c r="JS6" s="14" t="e">
        <v>#N/A</v>
      </c>
      <c r="JU6" s="14" t="e">
        <v>#N/A</v>
      </c>
      <c r="JV6" s="14" t="e">
        <v>#N/A</v>
      </c>
      <c r="JX6" s="14" t="e">
        <v>#N/A</v>
      </c>
      <c r="JY6" s="14" t="e">
        <v>#N/A</v>
      </c>
      <c r="KA6" s="14" t="e">
        <v>#N/A</v>
      </c>
      <c r="KB6" s="14" t="e">
        <v>#N/A</v>
      </c>
      <c r="KD6" s="14" t="e">
        <v>#N/A</v>
      </c>
      <c r="KE6" s="14" t="e">
        <v>#N/A</v>
      </c>
      <c r="KG6" s="14" t="e">
        <v>#N/A</v>
      </c>
      <c r="KH6" s="14" t="e">
        <v>#N/A</v>
      </c>
      <c r="KJ6" s="14" t="e">
        <v>#N/A</v>
      </c>
      <c r="KK6" s="14" t="e">
        <v>#N/A</v>
      </c>
      <c r="KM6" s="14" t="e">
        <v>#N/A</v>
      </c>
      <c r="KN6" s="14" t="e">
        <v>#N/A</v>
      </c>
      <c r="KP6" s="14" t="e">
        <v>#N/A</v>
      </c>
      <c r="KQ6" s="14" t="e">
        <v>#N/A</v>
      </c>
      <c r="KS6" s="14" t="e">
        <v>#N/A</v>
      </c>
      <c r="KT6" s="14" t="e">
        <v>#N/A</v>
      </c>
      <c r="KV6" s="14" t="e">
        <v>#N/A</v>
      </c>
      <c r="KW6" s="14" t="e">
        <v>#N/A</v>
      </c>
      <c r="KY6" s="14" t="e">
        <v>#N/A</v>
      </c>
      <c r="KZ6" s="14" t="e">
        <v>#N/A</v>
      </c>
      <c r="LZ6" s="14" t="e">
        <v>#N/A</v>
      </c>
      <c r="MA6" s="14" t="e">
        <v>#N/A</v>
      </c>
      <c r="MC6" s="14" t="e">
        <v>#N/A</v>
      </c>
      <c r="MD6" s="14" t="e">
        <v>#N/A</v>
      </c>
      <c r="MF6" s="14" t="e">
        <v>#N/A</v>
      </c>
      <c r="MG6" s="14" t="e">
        <v>#N/A</v>
      </c>
      <c r="MI6" s="14" t="e">
        <v>#N/A</v>
      </c>
      <c r="MJ6" s="14" t="e">
        <v>#N/A</v>
      </c>
      <c r="ML6" s="14" t="e">
        <v>#N/A</v>
      </c>
      <c r="MM6" s="14" t="e">
        <v>#N/A</v>
      </c>
      <c r="MO6" s="14" t="e">
        <v>#N/A</v>
      </c>
      <c r="MP6" s="14" t="e">
        <v>#N/A</v>
      </c>
      <c r="MR6" s="14" t="e">
        <v>#N/A</v>
      </c>
      <c r="MS6" s="14" t="e">
        <v>#N/A</v>
      </c>
      <c r="MU6" s="14" t="e">
        <v>#N/A</v>
      </c>
      <c r="MV6" s="14" t="e">
        <v>#N/A</v>
      </c>
      <c r="MX6" s="14" t="e">
        <v>#N/A</v>
      </c>
      <c r="MY6" s="14" t="e">
        <v>#N/A</v>
      </c>
      <c r="NA6" s="14" t="e">
        <v>#N/A</v>
      </c>
      <c r="NB6" s="14" t="e">
        <v>#N/A</v>
      </c>
      <c r="ND6" s="14" t="e">
        <v>#N/A</v>
      </c>
      <c r="NE6" s="14" t="e">
        <v>#N/A</v>
      </c>
      <c r="NG6" s="14" t="e">
        <v>#N/A</v>
      </c>
      <c r="NH6" s="14" t="e">
        <v>#N/A</v>
      </c>
      <c r="ON6" s="14" t="e">
        <v>#N/A</v>
      </c>
      <c r="OO6" s="14" t="e">
        <v>#N/A</v>
      </c>
      <c r="OQ6" s="14" t="e">
        <v>#N/A</v>
      </c>
      <c r="OR6" s="14" t="e">
        <v>#N/A</v>
      </c>
      <c r="OW6" s="14" t="e">
        <v>#N/A</v>
      </c>
      <c r="OX6" s="14" t="e">
        <v>#N/A</v>
      </c>
      <c r="OZ6" s="14" t="e">
        <v>#N/A</v>
      </c>
      <c r="PA6" s="14" t="e">
        <v>#N/A</v>
      </c>
      <c r="PC6" s="14" t="e">
        <v>#N/A</v>
      </c>
      <c r="PD6" s="14" t="e">
        <v>#N/A</v>
      </c>
      <c r="PF6" s="14" t="e">
        <v>#N/A</v>
      </c>
      <c r="PG6" s="14" t="e">
        <v>#N/A</v>
      </c>
      <c r="PI6" s="14" t="e">
        <v>#N/A</v>
      </c>
      <c r="PJ6" s="14" t="e">
        <v>#N/A</v>
      </c>
      <c r="PL6" s="14" t="e">
        <v>#N/A</v>
      </c>
      <c r="PM6" s="14" t="e">
        <v>#N/A</v>
      </c>
      <c r="PO6" s="14" t="e">
        <v>#N/A</v>
      </c>
      <c r="PP6" s="14" t="e">
        <v>#N/A</v>
      </c>
      <c r="PR6" s="14" t="e">
        <v>#N/A</v>
      </c>
      <c r="PS6" s="14" t="e">
        <v>#N/A</v>
      </c>
      <c r="PX6" s="14" t="e">
        <v>#N/A</v>
      </c>
      <c r="PY6" s="14" t="e">
        <v>#N/A</v>
      </c>
      <c r="QA6" s="14" t="e">
        <v>#N/A</v>
      </c>
      <c r="QB6" s="14" t="e">
        <v>#N/A</v>
      </c>
      <c r="QD6" s="14" t="e">
        <v>#N/A</v>
      </c>
      <c r="QE6" s="14" t="e">
        <v>#N/A</v>
      </c>
      <c r="QG6" s="14" t="e">
        <v>#N/A</v>
      </c>
      <c r="QH6" s="14" t="e">
        <v>#N/A</v>
      </c>
      <c r="QJ6" s="14" t="e">
        <v>#N/A</v>
      </c>
      <c r="QK6" s="14" t="e">
        <v>#N/A</v>
      </c>
      <c r="QM6" s="14" t="e">
        <v>#N/A</v>
      </c>
      <c r="QN6" s="14" t="e">
        <v>#N/A</v>
      </c>
      <c r="RB6" s="14" t="e">
        <v>#N/A</v>
      </c>
      <c r="RC6" s="14" t="e">
        <v>#N/A</v>
      </c>
      <c r="RE6" s="14" t="e">
        <v>#N/A</v>
      </c>
      <c r="RF6" s="14" t="e">
        <v>#N/A</v>
      </c>
      <c r="RH6" s="14" t="e">
        <v>#N/A</v>
      </c>
      <c r="RI6" s="14" t="e">
        <v>#N/A</v>
      </c>
      <c r="RJ6" s="35" t="e">
        <v>#N/A</v>
      </c>
      <c r="RK6" s="35" t="e">
        <f t="shared" si="0"/>
        <v>#N/A</v>
      </c>
    </row>
    <row r="7" spans="1:480" ht="15" hidden="1" customHeight="1" x14ac:dyDescent="0.25">
      <c r="A7" s="12" t="s">
        <v>405</v>
      </c>
      <c r="B7" s="41" t="s">
        <v>406</v>
      </c>
      <c r="C7" s="12" t="s">
        <v>444</v>
      </c>
      <c r="AI7"/>
      <c r="AJ7"/>
      <c r="AK7"/>
      <c r="HG7"/>
      <c r="HH7"/>
      <c r="HI7"/>
      <c r="OS7" s="14">
        <v>20</v>
      </c>
      <c r="OW7" s="14">
        <v>5</v>
      </c>
      <c r="OX7" s="14">
        <v>17</v>
      </c>
      <c r="OZ7" s="14">
        <v>5</v>
      </c>
      <c r="PA7" s="14">
        <v>2.75</v>
      </c>
      <c r="PC7" s="14">
        <v>5</v>
      </c>
      <c r="PD7" s="14">
        <v>0</v>
      </c>
      <c r="PF7" s="14">
        <v>4</v>
      </c>
      <c r="PG7" s="14">
        <v>0</v>
      </c>
      <c r="PI7" s="14">
        <v>5</v>
      </c>
      <c r="PJ7" s="14">
        <v>3.25</v>
      </c>
      <c r="PL7" s="14">
        <v>5</v>
      </c>
      <c r="PM7" s="14">
        <v>5</v>
      </c>
      <c r="PO7" s="14">
        <v>3</v>
      </c>
      <c r="PP7" s="14">
        <v>7</v>
      </c>
      <c r="PR7" s="14">
        <v>5</v>
      </c>
      <c r="PS7" s="14">
        <v>0</v>
      </c>
      <c r="PU7" s="14">
        <v>3</v>
      </c>
      <c r="PV7" s="14">
        <v>3</v>
      </c>
      <c r="PX7" s="14">
        <v>4</v>
      </c>
      <c r="PY7" s="14">
        <v>0</v>
      </c>
      <c r="QA7" s="14">
        <v>4</v>
      </c>
      <c r="QB7" s="14">
        <v>6.2</v>
      </c>
      <c r="QD7" s="14">
        <v>5</v>
      </c>
      <c r="QE7" s="14">
        <v>0</v>
      </c>
      <c r="QG7" s="14">
        <v>5</v>
      </c>
      <c r="QH7" s="14">
        <v>0</v>
      </c>
      <c r="QJ7" s="14">
        <v>4</v>
      </c>
      <c r="QK7" s="14">
        <v>0</v>
      </c>
      <c r="QM7" s="14">
        <v>2</v>
      </c>
      <c r="QN7" s="14">
        <v>0</v>
      </c>
      <c r="RB7" s="14" t="e">
        <v>#N/A</v>
      </c>
      <c r="RC7" s="14" t="e">
        <v>#N/A</v>
      </c>
      <c r="RE7" s="14" t="e">
        <v>#N/A</v>
      </c>
      <c r="RF7" s="14" t="e">
        <v>#N/A</v>
      </c>
      <c r="RH7" s="14" t="e">
        <v>#N/A</v>
      </c>
      <c r="RI7" s="14" t="e">
        <v>#N/A</v>
      </c>
      <c r="RJ7" s="35" t="e">
        <v>#N/A</v>
      </c>
      <c r="RK7" s="35" t="e">
        <f t="shared" si="0"/>
        <v>#N/A</v>
      </c>
    </row>
    <row r="8" spans="1:480" s="16" customFormat="1" ht="15" hidden="1" customHeight="1" x14ac:dyDescent="0.25">
      <c r="A8" s="12" t="s">
        <v>202</v>
      </c>
      <c r="B8" s="41" t="s">
        <v>24</v>
      </c>
      <c r="C8" s="12" t="s">
        <v>201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/>
      <c r="AJ8"/>
      <c r="AK8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 t="e">
        <v>#N/A</v>
      </c>
      <c r="EH8" s="14" t="e">
        <v>#N/A</v>
      </c>
      <c r="EI8" s="14"/>
      <c r="EJ8" s="14" t="e">
        <v>#N/A</v>
      </c>
      <c r="EK8" s="14" t="e">
        <v>#N/A</v>
      </c>
      <c r="EL8" s="14"/>
      <c r="EM8" s="14"/>
      <c r="EN8" s="14"/>
      <c r="EO8" s="14"/>
      <c r="EP8" s="14" t="e">
        <v>#N/A</v>
      </c>
      <c r="EQ8" s="14" t="e">
        <v>#N/A</v>
      </c>
      <c r="ER8" s="14"/>
      <c r="ES8" s="14" t="e">
        <v>#N/A</v>
      </c>
      <c r="ET8" s="14" t="e">
        <v>#N/A</v>
      </c>
      <c r="EU8" s="14"/>
      <c r="EV8" s="14"/>
      <c r="EW8" s="14"/>
      <c r="EX8" s="14"/>
      <c r="EY8" s="14"/>
      <c r="EZ8" s="14"/>
      <c r="FA8" s="14"/>
      <c r="FB8" s="14" t="e">
        <v>#N/A</v>
      </c>
      <c r="FC8" s="14" t="e">
        <v>#N/A</v>
      </c>
      <c r="FD8" s="14"/>
      <c r="FE8" s="14" t="e">
        <v>#N/A</v>
      </c>
      <c r="FF8" s="14" t="e">
        <v>#N/A</v>
      </c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 t="e">
        <v>#N/A</v>
      </c>
      <c r="FR8" s="14" t="e">
        <v>#N/A</v>
      </c>
      <c r="FS8" s="14"/>
      <c r="FT8" s="14" t="e">
        <v>#N/A</v>
      </c>
      <c r="FU8" s="14" t="e">
        <v>#N/A</v>
      </c>
      <c r="FV8" s="14"/>
      <c r="FW8" s="14" t="e">
        <v>#N/A</v>
      </c>
      <c r="FX8" s="14" t="e">
        <v>#N/A</v>
      </c>
      <c r="FY8" s="14"/>
      <c r="FZ8" s="14" t="e">
        <v>#N/A</v>
      </c>
      <c r="GA8" s="14" t="e">
        <v>#N/A</v>
      </c>
      <c r="GB8" s="14"/>
      <c r="GC8" s="14" t="e">
        <v>#N/A</v>
      </c>
      <c r="GD8" s="14" t="e">
        <v>#N/A</v>
      </c>
      <c r="GE8" s="14"/>
      <c r="GF8" s="14" t="e">
        <v>#N/A</v>
      </c>
      <c r="GG8" s="14" t="e">
        <v>#N/A</v>
      </c>
      <c r="GH8" s="14"/>
      <c r="GI8" s="14" t="e">
        <v>#N/A</v>
      </c>
      <c r="GJ8" s="14" t="e">
        <v>#N/A</v>
      </c>
      <c r="GK8" s="14"/>
      <c r="GL8" s="14" t="e">
        <v>#N/A</v>
      </c>
      <c r="GM8" s="14" t="e">
        <v>#N/A</v>
      </c>
      <c r="GN8" s="14"/>
      <c r="GO8" s="14" t="e">
        <v>#N/A</v>
      </c>
      <c r="GP8" s="14" t="e">
        <v>#N/A</v>
      </c>
      <c r="GQ8" s="14"/>
      <c r="GR8" s="14" t="e">
        <v>#N/A</v>
      </c>
      <c r="GS8" s="14" t="e">
        <v>#N/A</v>
      </c>
      <c r="GT8" s="14"/>
      <c r="GU8" s="14" t="e">
        <v>#N/A</v>
      </c>
      <c r="GV8" s="14" t="e">
        <v>#N/A</v>
      </c>
      <c r="GW8" s="14"/>
      <c r="GX8" s="14" t="e">
        <v>#N/A</v>
      </c>
      <c r="GY8" s="14" t="e">
        <v>#N/A</v>
      </c>
      <c r="GZ8" s="14"/>
      <c r="HA8" s="14" t="e">
        <v>#N/A</v>
      </c>
      <c r="HB8" s="14" t="e">
        <v>#N/A</v>
      </c>
      <c r="HC8" s="14"/>
      <c r="HD8" s="14" t="e">
        <v>#N/A</v>
      </c>
      <c r="HE8" s="14" t="e">
        <v>#N/A</v>
      </c>
      <c r="HF8" s="14"/>
      <c r="HG8" t="e">
        <v>#N/A</v>
      </c>
      <c r="HH8" t="e">
        <v>#N/A</v>
      </c>
      <c r="HI8"/>
      <c r="HJ8" s="14" t="e">
        <v>#N/A</v>
      </c>
      <c r="HK8" s="14" t="e">
        <v>#N/A</v>
      </c>
      <c r="HL8" s="14"/>
      <c r="HM8" s="14" t="e">
        <v>#N/A</v>
      </c>
      <c r="HN8" s="14" t="e">
        <v>#N/A</v>
      </c>
      <c r="HO8" s="14"/>
      <c r="HP8" s="14" t="e">
        <v>#N/A</v>
      </c>
      <c r="HQ8" s="14" t="e">
        <v>#N/A</v>
      </c>
      <c r="HR8" s="14"/>
      <c r="HS8" s="14" t="e">
        <v>#N/A</v>
      </c>
      <c r="HT8" s="14" t="e">
        <v>#N/A</v>
      </c>
      <c r="HU8" s="14"/>
      <c r="HV8" s="14" t="e">
        <v>#N/A</v>
      </c>
      <c r="HW8" s="14" t="e">
        <v>#N/A</v>
      </c>
      <c r="HX8" s="14"/>
      <c r="HY8" s="14" t="e">
        <v>#N/A</v>
      </c>
      <c r="HZ8" s="14" t="e">
        <v>#N/A</v>
      </c>
      <c r="IA8" s="14"/>
      <c r="IB8" s="14" t="e">
        <v>#N/A</v>
      </c>
      <c r="IC8" s="14" t="e">
        <v>#N/A</v>
      </c>
      <c r="ID8" s="14"/>
      <c r="IE8" s="14" t="e">
        <v>#N/A</v>
      </c>
      <c r="IF8" s="14" t="e">
        <v>#N/A</v>
      </c>
      <c r="IG8" s="14"/>
      <c r="IH8" s="14" t="e">
        <v>#N/A</v>
      </c>
      <c r="II8" s="14" t="e">
        <v>#N/A</v>
      </c>
      <c r="IJ8" s="14"/>
      <c r="IK8" s="14" t="e">
        <v>#N/A</v>
      </c>
      <c r="IL8" s="14" t="e">
        <v>#N/A</v>
      </c>
      <c r="IM8" s="14"/>
      <c r="IN8" s="14" t="e">
        <v>#N/A</v>
      </c>
      <c r="IO8" s="14" t="e">
        <v>#N/A</v>
      </c>
      <c r="IP8" s="14"/>
      <c r="IQ8" s="14" t="e">
        <v>#N/A</v>
      </c>
      <c r="IR8" s="14" t="e">
        <v>#N/A</v>
      </c>
      <c r="IS8" s="14"/>
      <c r="IT8" s="14" t="e">
        <v>#N/A</v>
      </c>
      <c r="IU8" s="14" t="e">
        <v>#N/A</v>
      </c>
      <c r="IV8" s="14"/>
      <c r="IW8" s="14" t="e">
        <v>#N/A</v>
      </c>
      <c r="IX8" s="14" t="e">
        <v>#N/A</v>
      </c>
      <c r="IY8" s="14"/>
      <c r="IZ8" s="14" t="e">
        <v>#N/A</v>
      </c>
      <c r="JA8" s="14" t="e">
        <v>#N/A</v>
      </c>
      <c r="JB8" s="14"/>
      <c r="JC8" s="14" t="e">
        <v>#N/A</v>
      </c>
      <c r="JD8" s="14" t="e">
        <v>#N/A</v>
      </c>
      <c r="JE8" s="14"/>
      <c r="JF8" s="14" t="e">
        <v>#N/A</v>
      </c>
      <c r="JG8" s="14" t="e">
        <v>#N/A</v>
      </c>
      <c r="JH8" s="14"/>
      <c r="JI8" s="14" t="e">
        <v>#N/A</v>
      </c>
      <c r="JJ8" s="14" t="e">
        <v>#N/A</v>
      </c>
      <c r="JK8" s="14"/>
      <c r="JL8" s="14" t="e">
        <v>#N/A</v>
      </c>
      <c r="JM8" s="14" t="e">
        <v>#N/A</v>
      </c>
      <c r="JN8" s="14"/>
      <c r="JO8" s="14" t="e">
        <v>#N/A</v>
      </c>
      <c r="JP8" s="14" t="e">
        <v>#N/A</v>
      </c>
      <c r="JQ8" s="14"/>
      <c r="JR8" s="14" t="e">
        <v>#N/A</v>
      </c>
      <c r="JS8" s="14" t="e">
        <v>#N/A</v>
      </c>
      <c r="JT8" s="14"/>
      <c r="JU8" s="14" t="e">
        <v>#N/A</v>
      </c>
      <c r="JV8" s="14" t="e">
        <v>#N/A</v>
      </c>
      <c r="JW8" s="14"/>
      <c r="JX8" s="14" t="e">
        <v>#N/A</v>
      </c>
      <c r="JY8" s="14" t="e">
        <v>#N/A</v>
      </c>
      <c r="JZ8" s="14"/>
      <c r="KA8" s="14" t="e">
        <v>#N/A</v>
      </c>
      <c r="KB8" s="14" t="e">
        <v>#N/A</v>
      </c>
      <c r="KC8" s="14"/>
      <c r="KD8" s="14" t="e">
        <v>#N/A</v>
      </c>
      <c r="KE8" s="14" t="e">
        <v>#N/A</v>
      </c>
      <c r="KF8" s="14"/>
      <c r="KG8" s="14" t="e">
        <v>#N/A</v>
      </c>
      <c r="KH8" s="14" t="e">
        <v>#N/A</v>
      </c>
      <c r="KI8" s="14"/>
      <c r="KJ8" s="14" t="e">
        <v>#N/A</v>
      </c>
      <c r="KK8" s="14" t="e">
        <v>#N/A</v>
      </c>
      <c r="KL8" s="14"/>
      <c r="KM8" s="14" t="e">
        <v>#N/A</v>
      </c>
      <c r="KN8" s="14" t="e">
        <v>#N/A</v>
      </c>
      <c r="KO8" s="14"/>
      <c r="KP8" s="14" t="e">
        <v>#N/A</v>
      </c>
      <c r="KQ8" s="14" t="e">
        <v>#N/A</v>
      </c>
      <c r="KR8" s="14"/>
      <c r="KS8" s="14" t="e">
        <v>#N/A</v>
      </c>
      <c r="KT8" s="14" t="e">
        <v>#N/A</v>
      </c>
      <c r="KU8" s="14"/>
      <c r="KV8" s="14" t="e">
        <v>#N/A</v>
      </c>
      <c r="KW8" s="14" t="e">
        <v>#N/A</v>
      </c>
      <c r="KX8" s="14"/>
      <c r="KY8" s="14" t="e">
        <v>#N/A</v>
      </c>
      <c r="KZ8" s="14" t="e">
        <v>#N/A</v>
      </c>
      <c r="LA8" s="14"/>
      <c r="LB8" s="14"/>
      <c r="LC8" s="14"/>
      <c r="LD8" s="14"/>
      <c r="LE8" s="14"/>
      <c r="LF8" s="14"/>
      <c r="LG8" s="14"/>
      <c r="LH8" s="14"/>
      <c r="LI8" s="14"/>
      <c r="LJ8" s="14"/>
      <c r="LK8" s="14"/>
      <c r="LL8" s="14"/>
      <c r="LM8" s="14"/>
      <c r="LN8" s="14"/>
      <c r="LO8" s="14"/>
      <c r="LP8" s="14"/>
      <c r="LQ8" s="14"/>
      <c r="LR8" s="14"/>
      <c r="LS8" s="14"/>
      <c r="LT8" s="14"/>
      <c r="LU8" s="14"/>
      <c r="LV8" s="14"/>
      <c r="LW8" s="14"/>
      <c r="LX8" s="14"/>
      <c r="LY8" s="14"/>
      <c r="LZ8" s="14" t="e">
        <v>#N/A</v>
      </c>
      <c r="MA8" s="14" t="e">
        <v>#N/A</v>
      </c>
      <c r="MB8" s="14"/>
      <c r="MC8" s="14" t="e">
        <v>#N/A</v>
      </c>
      <c r="MD8" s="14" t="e">
        <v>#N/A</v>
      </c>
      <c r="ME8" s="14"/>
      <c r="MF8" s="14" t="e">
        <v>#N/A</v>
      </c>
      <c r="MG8" s="14" t="e">
        <v>#N/A</v>
      </c>
      <c r="MH8" s="14"/>
      <c r="MI8" s="14" t="e">
        <v>#N/A</v>
      </c>
      <c r="MJ8" s="14" t="e">
        <v>#N/A</v>
      </c>
      <c r="MK8" s="14"/>
      <c r="ML8" s="14" t="e">
        <v>#N/A</v>
      </c>
      <c r="MM8" s="14" t="e">
        <v>#N/A</v>
      </c>
      <c r="MN8" s="14"/>
      <c r="MO8" s="14" t="e">
        <v>#N/A</v>
      </c>
      <c r="MP8" s="14" t="e">
        <v>#N/A</v>
      </c>
      <c r="MQ8" s="14"/>
      <c r="MR8" s="14" t="e">
        <v>#N/A</v>
      </c>
      <c r="MS8" s="14" t="e">
        <v>#N/A</v>
      </c>
      <c r="MT8" s="14"/>
      <c r="MU8" s="14" t="e">
        <v>#N/A</v>
      </c>
      <c r="MV8" s="14" t="e">
        <v>#N/A</v>
      </c>
      <c r="MW8" s="14"/>
      <c r="MX8" s="14" t="e">
        <v>#N/A</v>
      </c>
      <c r="MY8" s="14" t="e">
        <v>#N/A</v>
      </c>
      <c r="MZ8" s="14"/>
      <c r="NA8" s="14" t="e">
        <v>#N/A</v>
      </c>
      <c r="NB8" s="14" t="e">
        <v>#N/A</v>
      </c>
      <c r="NC8" s="14"/>
      <c r="ND8" s="14" t="e">
        <v>#N/A</v>
      </c>
      <c r="NE8" s="14" t="e">
        <v>#N/A</v>
      </c>
      <c r="NF8" s="14"/>
      <c r="NG8" s="14" t="e">
        <v>#N/A</v>
      </c>
      <c r="NH8" s="14" t="e">
        <v>#N/A</v>
      </c>
      <c r="NI8" s="14"/>
      <c r="NJ8" s="14"/>
      <c r="NK8" s="14"/>
      <c r="NL8" s="14"/>
      <c r="NM8" s="14"/>
      <c r="NN8" s="14"/>
      <c r="NO8" s="14"/>
      <c r="NP8" s="14"/>
      <c r="NQ8" s="14"/>
      <c r="NR8" s="14"/>
      <c r="NS8" s="14"/>
      <c r="NT8" s="14"/>
      <c r="NU8" s="14"/>
      <c r="NV8" s="14"/>
      <c r="NW8" s="14"/>
      <c r="NX8" s="14"/>
      <c r="NY8" s="14"/>
      <c r="NZ8" s="14"/>
      <c r="OA8" s="14"/>
      <c r="OB8" s="14"/>
      <c r="OC8" s="14"/>
      <c r="OD8" s="14"/>
      <c r="OE8" s="14"/>
      <c r="OF8" s="14"/>
      <c r="OG8" s="14"/>
      <c r="OH8" s="14"/>
      <c r="OI8" s="14"/>
      <c r="OJ8" s="14"/>
      <c r="OK8" s="14"/>
      <c r="OL8" s="14"/>
      <c r="OM8" s="14"/>
      <c r="ON8" s="14" t="e">
        <v>#N/A</v>
      </c>
      <c r="OO8" s="14" t="e">
        <v>#N/A</v>
      </c>
      <c r="OP8" s="14"/>
      <c r="OQ8" s="14" t="e">
        <v>#N/A</v>
      </c>
      <c r="OR8" s="14" t="e">
        <v>#N/A</v>
      </c>
      <c r="OS8" s="14"/>
      <c r="OT8" s="14" t="e">
        <v>#N/A</v>
      </c>
      <c r="OU8" s="14" t="e">
        <v>#N/A</v>
      </c>
      <c r="OV8" s="14"/>
      <c r="OW8" s="14" t="e">
        <v>#N/A</v>
      </c>
      <c r="OX8" s="14" t="e">
        <v>#N/A</v>
      </c>
      <c r="OY8" s="14"/>
      <c r="OZ8" s="14" t="e">
        <v>#N/A</v>
      </c>
      <c r="PA8" s="14" t="e">
        <v>#N/A</v>
      </c>
      <c r="PB8" s="14"/>
      <c r="PC8" s="14" t="e">
        <v>#N/A</v>
      </c>
      <c r="PD8" s="14" t="e">
        <v>#N/A</v>
      </c>
      <c r="PE8" s="14"/>
      <c r="PF8" s="14" t="e">
        <v>#N/A</v>
      </c>
      <c r="PG8" s="14" t="e">
        <v>#N/A</v>
      </c>
      <c r="PH8" s="14"/>
      <c r="PI8" s="14" t="e">
        <v>#N/A</v>
      </c>
      <c r="PJ8" s="14" t="e">
        <v>#N/A</v>
      </c>
      <c r="PK8" s="14"/>
      <c r="PL8" s="14" t="e">
        <v>#N/A</v>
      </c>
      <c r="PM8" s="14" t="e">
        <v>#N/A</v>
      </c>
      <c r="PN8" s="14"/>
      <c r="PO8" s="14" t="e">
        <v>#N/A</v>
      </c>
      <c r="PP8" s="14" t="e">
        <v>#N/A</v>
      </c>
      <c r="PQ8" s="14"/>
      <c r="PR8" s="14" t="e">
        <v>#N/A</v>
      </c>
      <c r="PS8" s="14" t="e">
        <v>#N/A</v>
      </c>
      <c r="PT8" s="14"/>
      <c r="PU8" s="14"/>
      <c r="PV8" s="14"/>
      <c r="PW8" s="14"/>
      <c r="PX8" s="14" t="e">
        <v>#N/A</v>
      </c>
      <c r="PY8" s="14" t="e">
        <v>#N/A</v>
      </c>
      <c r="PZ8" s="14"/>
      <c r="QA8" s="14" t="e">
        <v>#N/A</v>
      </c>
      <c r="QB8" s="14" t="e">
        <v>#N/A</v>
      </c>
      <c r="QC8" s="14"/>
      <c r="QD8" s="14" t="e">
        <v>#N/A</v>
      </c>
      <c r="QE8" s="14" t="e">
        <v>#N/A</v>
      </c>
      <c r="QF8" s="14"/>
      <c r="QG8" s="14" t="e">
        <v>#N/A</v>
      </c>
      <c r="QH8" s="14" t="e">
        <v>#N/A</v>
      </c>
      <c r="QI8" s="14"/>
      <c r="QJ8" s="14" t="e">
        <v>#N/A</v>
      </c>
      <c r="QK8" s="14" t="e">
        <v>#N/A</v>
      </c>
      <c r="QL8" s="14"/>
      <c r="QM8" s="14" t="e">
        <v>#N/A</v>
      </c>
      <c r="QN8" s="14" t="e">
        <v>#N/A</v>
      </c>
      <c r="QO8" s="14"/>
      <c r="QP8" s="14" t="e">
        <v>#N/A</v>
      </c>
      <c r="QQ8" s="14" t="e">
        <v>#N/A</v>
      </c>
      <c r="QR8" s="14"/>
      <c r="QS8" s="14" t="e">
        <v>#N/A</v>
      </c>
      <c r="QT8" s="14" t="e">
        <v>#N/A</v>
      </c>
      <c r="QU8" s="14"/>
      <c r="QV8" s="14"/>
      <c r="QW8" s="14"/>
      <c r="QX8" s="14"/>
      <c r="QY8" s="14" t="e">
        <v>#N/A</v>
      </c>
      <c r="QZ8" s="14" t="e">
        <v>#N/A</v>
      </c>
      <c r="RA8" s="14"/>
      <c r="RB8" s="14" t="e">
        <v>#N/A</v>
      </c>
      <c r="RC8" s="14" t="e">
        <v>#N/A</v>
      </c>
      <c r="RD8" s="14"/>
      <c r="RE8" s="14" t="e">
        <v>#N/A</v>
      </c>
      <c r="RF8" s="14" t="e">
        <v>#N/A</v>
      </c>
      <c r="RG8" s="14"/>
      <c r="RH8" s="14" t="e">
        <v>#N/A</v>
      </c>
      <c r="RI8" s="14" t="e">
        <v>#N/A</v>
      </c>
      <c r="RJ8" s="35" t="e">
        <v>#N/A</v>
      </c>
      <c r="RK8" s="35" t="e">
        <f t="shared" si="0"/>
        <v>#N/A</v>
      </c>
      <c r="RL8" s="34"/>
    </row>
    <row r="9" spans="1:480" ht="15" hidden="1" customHeight="1" x14ac:dyDescent="0.25">
      <c r="A9" s="12" t="s">
        <v>69</v>
      </c>
      <c r="B9" s="41" t="s">
        <v>8</v>
      </c>
      <c r="C9" s="12" t="s">
        <v>200</v>
      </c>
      <c r="E9" s="14">
        <v>3</v>
      </c>
      <c r="F9" s="14">
        <v>0</v>
      </c>
      <c r="H9" s="14">
        <v>5</v>
      </c>
      <c r="I9" s="14">
        <v>0</v>
      </c>
      <c r="K9" s="14">
        <v>5</v>
      </c>
      <c r="L9" s="14">
        <v>0</v>
      </c>
      <c r="N9" s="14">
        <v>5</v>
      </c>
      <c r="O9" s="14">
        <v>3.25</v>
      </c>
      <c r="Q9" s="14">
        <v>3</v>
      </c>
      <c r="R9" s="14">
        <v>8</v>
      </c>
      <c r="T9" s="14">
        <v>3</v>
      </c>
      <c r="U9" s="14">
        <v>0</v>
      </c>
      <c r="Z9" s="14">
        <v>5</v>
      </c>
      <c r="AA9" s="14">
        <v>0</v>
      </c>
      <c r="AC9" s="14">
        <v>4</v>
      </c>
      <c r="AD9" s="14">
        <v>11</v>
      </c>
      <c r="AF9" s="14">
        <v>5</v>
      </c>
      <c r="AG9" s="14">
        <v>6</v>
      </c>
      <c r="AI9"/>
      <c r="AJ9"/>
      <c r="AK9"/>
      <c r="AL9" s="14">
        <v>5</v>
      </c>
      <c r="AM9" s="14">
        <v>0</v>
      </c>
      <c r="AO9" s="14">
        <v>5</v>
      </c>
      <c r="AP9" s="14">
        <v>0</v>
      </c>
      <c r="AR9" s="14">
        <v>3</v>
      </c>
      <c r="AS9" s="14">
        <v>1.6</v>
      </c>
      <c r="AU9" s="14">
        <v>3</v>
      </c>
      <c r="AV9" s="14">
        <v>0</v>
      </c>
      <c r="EG9" s="14" t="e">
        <v>#N/A</v>
      </c>
      <c r="EH9" s="14" t="e">
        <v>#N/A</v>
      </c>
      <c r="EJ9" s="14" t="e">
        <v>#N/A</v>
      </c>
      <c r="EK9" s="14" t="e">
        <v>#N/A</v>
      </c>
      <c r="EP9" s="14" t="e">
        <v>#N/A</v>
      </c>
      <c r="EQ9" s="14" t="e">
        <v>#N/A</v>
      </c>
      <c r="ES9" s="14" t="e">
        <v>#N/A</v>
      </c>
      <c r="ET9" s="14" t="e">
        <v>#N/A</v>
      </c>
      <c r="FB9" s="14" t="e">
        <v>#N/A</v>
      </c>
      <c r="FC9" s="14" t="e">
        <v>#N/A</v>
      </c>
      <c r="FE9" s="14" t="e">
        <v>#N/A</v>
      </c>
      <c r="FF9" s="14" t="e">
        <v>#N/A</v>
      </c>
      <c r="FQ9" s="14" t="e">
        <v>#N/A</v>
      </c>
      <c r="FR9" s="14" t="e">
        <v>#N/A</v>
      </c>
      <c r="FT9" s="14" t="e">
        <v>#N/A</v>
      </c>
      <c r="FU9" s="14" t="e">
        <v>#N/A</v>
      </c>
      <c r="FW9" s="14" t="e">
        <v>#N/A</v>
      </c>
      <c r="FX9" s="14" t="e">
        <v>#N/A</v>
      </c>
      <c r="FZ9" s="14" t="e">
        <v>#N/A</v>
      </c>
      <c r="GA9" s="14" t="e">
        <v>#N/A</v>
      </c>
      <c r="GC9" s="14" t="e">
        <v>#N/A</v>
      </c>
      <c r="GD9" s="14" t="e">
        <v>#N/A</v>
      </c>
      <c r="GF9" s="14" t="e">
        <v>#N/A</v>
      </c>
      <c r="GG9" s="14" t="e">
        <v>#N/A</v>
      </c>
      <c r="GI9" s="14" t="e">
        <v>#N/A</v>
      </c>
      <c r="GJ9" s="14" t="e">
        <v>#N/A</v>
      </c>
      <c r="GL9" s="14" t="e">
        <v>#N/A</v>
      </c>
      <c r="GM9" s="14" t="e">
        <v>#N/A</v>
      </c>
      <c r="GO9" s="14" t="e">
        <v>#N/A</v>
      </c>
      <c r="GP9" s="14" t="e">
        <v>#N/A</v>
      </c>
      <c r="GR9" s="14" t="e">
        <v>#N/A</v>
      </c>
      <c r="GS9" s="14" t="e">
        <v>#N/A</v>
      </c>
      <c r="GU9" s="14" t="e">
        <v>#N/A</v>
      </c>
      <c r="GV9" s="14" t="e">
        <v>#N/A</v>
      </c>
      <c r="GX9" s="14" t="e">
        <v>#N/A</v>
      </c>
      <c r="GY9" s="14" t="e">
        <v>#N/A</v>
      </c>
      <c r="HA9" s="14" t="e">
        <v>#N/A</v>
      </c>
      <c r="HB9" s="14" t="e">
        <v>#N/A</v>
      </c>
      <c r="HD9" s="14" t="e">
        <v>#N/A</v>
      </c>
      <c r="HE9" s="14" t="e">
        <v>#N/A</v>
      </c>
      <c r="HG9" t="e">
        <v>#N/A</v>
      </c>
      <c r="HH9" t="e">
        <v>#N/A</v>
      </c>
      <c r="HI9"/>
      <c r="HJ9" s="14" t="e">
        <v>#N/A</v>
      </c>
      <c r="HK9" s="14" t="e">
        <v>#N/A</v>
      </c>
      <c r="HM9" s="14" t="e">
        <v>#N/A</v>
      </c>
      <c r="HN9" s="14" t="e">
        <v>#N/A</v>
      </c>
      <c r="HP9" s="14" t="e">
        <v>#N/A</v>
      </c>
      <c r="HQ9" s="14" t="e">
        <v>#N/A</v>
      </c>
      <c r="HS9" s="14" t="e">
        <v>#N/A</v>
      </c>
      <c r="HT9" s="14" t="e">
        <v>#N/A</v>
      </c>
      <c r="HV9" s="14" t="e">
        <v>#N/A</v>
      </c>
      <c r="HW9" s="14" t="e">
        <v>#N/A</v>
      </c>
      <c r="HY9" s="14" t="e">
        <v>#N/A</v>
      </c>
      <c r="HZ9" s="14" t="e">
        <v>#N/A</v>
      </c>
      <c r="IB9" s="14" t="e">
        <v>#N/A</v>
      </c>
      <c r="IC9" s="14" t="e">
        <v>#N/A</v>
      </c>
      <c r="IE9" s="14" t="e">
        <v>#N/A</v>
      </c>
      <c r="IF9" s="14" t="e">
        <v>#N/A</v>
      </c>
      <c r="IH9" s="14" t="e">
        <v>#N/A</v>
      </c>
      <c r="II9" s="14" t="e">
        <v>#N/A</v>
      </c>
      <c r="IK9" s="14" t="e">
        <v>#N/A</v>
      </c>
      <c r="IL9" s="14" t="e">
        <v>#N/A</v>
      </c>
      <c r="IN9" s="14" t="e">
        <v>#N/A</v>
      </c>
      <c r="IO9" s="14" t="e">
        <v>#N/A</v>
      </c>
      <c r="IQ9" s="14" t="e">
        <v>#N/A</v>
      </c>
      <c r="IR9" s="14" t="e">
        <v>#N/A</v>
      </c>
      <c r="IT9" s="14" t="e">
        <v>#N/A</v>
      </c>
      <c r="IU9" s="14" t="e">
        <v>#N/A</v>
      </c>
      <c r="IW9" s="14" t="e">
        <v>#N/A</v>
      </c>
      <c r="IX9" s="14" t="e">
        <v>#N/A</v>
      </c>
      <c r="IZ9" s="14" t="e">
        <v>#N/A</v>
      </c>
      <c r="JA9" s="14" t="e">
        <v>#N/A</v>
      </c>
      <c r="JC9" s="14" t="e">
        <v>#N/A</v>
      </c>
      <c r="JD9" s="14" t="e">
        <v>#N/A</v>
      </c>
      <c r="JF9" s="14" t="e">
        <v>#N/A</v>
      </c>
      <c r="JG9" s="14" t="e">
        <v>#N/A</v>
      </c>
      <c r="JI9" s="14" t="e">
        <v>#N/A</v>
      </c>
      <c r="JJ9" s="14" t="e">
        <v>#N/A</v>
      </c>
      <c r="JL9" s="14" t="e">
        <v>#N/A</v>
      </c>
      <c r="JM9" s="14" t="e">
        <v>#N/A</v>
      </c>
      <c r="JO9" s="14" t="e">
        <v>#N/A</v>
      </c>
      <c r="JP9" s="14" t="e">
        <v>#N/A</v>
      </c>
      <c r="JR9" s="14" t="e">
        <v>#N/A</v>
      </c>
      <c r="JS9" s="14" t="e">
        <v>#N/A</v>
      </c>
      <c r="JU9" s="14" t="e">
        <v>#N/A</v>
      </c>
      <c r="JV9" s="14" t="e">
        <v>#N/A</v>
      </c>
      <c r="JX9" s="14" t="e">
        <v>#N/A</v>
      </c>
      <c r="JY9" s="14" t="e">
        <v>#N/A</v>
      </c>
      <c r="KA9" s="14" t="e">
        <v>#N/A</v>
      </c>
      <c r="KB9" s="14" t="e">
        <v>#N/A</v>
      </c>
      <c r="KD9" s="14" t="e">
        <v>#N/A</v>
      </c>
      <c r="KE9" s="14" t="e">
        <v>#N/A</v>
      </c>
      <c r="KG9" s="14" t="e">
        <v>#N/A</v>
      </c>
      <c r="KH9" s="14" t="e">
        <v>#N/A</v>
      </c>
      <c r="KJ9" s="14" t="e">
        <v>#N/A</v>
      </c>
      <c r="KK9" s="14" t="e">
        <v>#N/A</v>
      </c>
      <c r="KM9" s="14" t="e">
        <v>#N/A</v>
      </c>
      <c r="KN9" s="14" t="e">
        <v>#N/A</v>
      </c>
      <c r="KP9" s="14" t="e">
        <v>#N/A</v>
      </c>
      <c r="KQ9" s="14" t="e">
        <v>#N/A</v>
      </c>
      <c r="KS9" s="14" t="e">
        <v>#N/A</v>
      </c>
      <c r="KT9" s="14" t="e">
        <v>#N/A</v>
      </c>
      <c r="KV9" s="14" t="e">
        <v>#N/A</v>
      </c>
      <c r="KW9" s="14" t="e">
        <v>#N/A</v>
      </c>
      <c r="KY9" s="14" t="e">
        <v>#N/A</v>
      </c>
      <c r="KZ9" s="14" t="e">
        <v>#N/A</v>
      </c>
      <c r="LZ9" s="14" t="e">
        <v>#N/A</v>
      </c>
      <c r="MA9" s="14" t="e">
        <v>#N/A</v>
      </c>
      <c r="MC9" s="14" t="e">
        <v>#N/A</v>
      </c>
      <c r="MD9" s="14" t="e">
        <v>#N/A</v>
      </c>
      <c r="MF9" s="14" t="e">
        <v>#N/A</v>
      </c>
      <c r="MG9" s="14" t="e">
        <v>#N/A</v>
      </c>
      <c r="MI9" s="14" t="e">
        <v>#N/A</v>
      </c>
      <c r="MJ9" s="14" t="e">
        <v>#N/A</v>
      </c>
      <c r="ML9" s="14" t="e">
        <v>#N/A</v>
      </c>
      <c r="MM9" s="14" t="e">
        <v>#N/A</v>
      </c>
      <c r="MO9" s="14" t="e">
        <v>#N/A</v>
      </c>
      <c r="MP9" s="14" t="e">
        <v>#N/A</v>
      </c>
      <c r="MR9" s="14" t="e">
        <v>#N/A</v>
      </c>
      <c r="MS9" s="14" t="e">
        <v>#N/A</v>
      </c>
      <c r="MU9" s="14" t="e">
        <v>#N/A</v>
      </c>
      <c r="MV9" s="14" t="e">
        <v>#N/A</v>
      </c>
      <c r="MX9" s="14" t="e">
        <v>#N/A</v>
      </c>
      <c r="MY9" s="14" t="e">
        <v>#N/A</v>
      </c>
      <c r="NA9" s="14" t="e">
        <v>#N/A</v>
      </c>
      <c r="NB9" s="14" t="e">
        <v>#N/A</v>
      </c>
      <c r="ND9" s="14" t="e">
        <v>#N/A</v>
      </c>
      <c r="NE9" s="14" t="e">
        <v>#N/A</v>
      </c>
      <c r="NG9" s="14" t="e">
        <v>#N/A</v>
      </c>
      <c r="NH9" s="14" t="e">
        <v>#N/A</v>
      </c>
      <c r="ON9" s="14" t="e">
        <v>#N/A</v>
      </c>
      <c r="OO9" s="14" t="e">
        <v>#N/A</v>
      </c>
      <c r="OQ9" s="14" t="e">
        <v>#N/A</v>
      </c>
      <c r="OR9" s="14" t="e">
        <v>#N/A</v>
      </c>
      <c r="OT9" s="14" t="e">
        <v>#N/A</v>
      </c>
      <c r="OU9" s="14" t="e">
        <v>#N/A</v>
      </c>
      <c r="OW9" s="14" t="e">
        <v>#N/A</v>
      </c>
      <c r="OX9" s="14" t="e">
        <v>#N/A</v>
      </c>
      <c r="OZ9" s="14" t="e">
        <v>#N/A</v>
      </c>
      <c r="PA9" s="14" t="e">
        <v>#N/A</v>
      </c>
      <c r="PC9" s="14" t="e">
        <v>#N/A</v>
      </c>
      <c r="PD9" s="14" t="e">
        <v>#N/A</v>
      </c>
      <c r="PF9" s="14" t="e">
        <v>#N/A</v>
      </c>
      <c r="PG9" s="14" t="e">
        <v>#N/A</v>
      </c>
      <c r="PI9" s="14" t="e">
        <v>#N/A</v>
      </c>
      <c r="PJ9" s="14" t="e">
        <v>#N/A</v>
      </c>
      <c r="PL9" s="14" t="e">
        <v>#N/A</v>
      </c>
      <c r="PM9" s="14" t="e">
        <v>#N/A</v>
      </c>
      <c r="PO9" s="14" t="e">
        <v>#N/A</v>
      </c>
      <c r="PP9" s="14" t="e">
        <v>#N/A</v>
      </c>
      <c r="PR9" s="14" t="e">
        <v>#N/A</v>
      </c>
      <c r="PS9" s="14" t="e">
        <v>#N/A</v>
      </c>
      <c r="PX9" s="14" t="e">
        <v>#N/A</v>
      </c>
      <c r="PY9" s="14" t="e">
        <v>#N/A</v>
      </c>
      <c r="QA9" s="14" t="e">
        <v>#N/A</v>
      </c>
      <c r="QB9" s="14" t="e">
        <v>#N/A</v>
      </c>
      <c r="QD9" s="14" t="e">
        <v>#N/A</v>
      </c>
      <c r="QE9" s="14" t="e">
        <v>#N/A</v>
      </c>
      <c r="QG9" s="14" t="e">
        <v>#N/A</v>
      </c>
      <c r="QH9" s="14" t="e">
        <v>#N/A</v>
      </c>
      <c r="QJ9" s="14" t="e">
        <v>#N/A</v>
      </c>
      <c r="QK9" s="14" t="e">
        <v>#N/A</v>
      </c>
      <c r="QM9" s="14" t="e">
        <v>#N/A</v>
      </c>
      <c r="QN9" s="14" t="e">
        <v>#N/A</v>
      </c>
      <c r="QP9" s="14" t="e">
        <v>#N/A</v>
      </c>
      <c r="QQ9" s="14" t="e">
        <v>#N/A</v>
      </c>
      <c r="QS9" s="14" t="e">
        <v>#N/A</v>
      </c>
      <c r="QT9" s="14" t="e">
        <v>#N/A</v>
      </c>
      <c r="QY9" s="14" t="e">
        <v>#N/A</v>
      </c>
      <c r="QZ9" s="14" t="e">
        <v>#N/A</v>
      </c>
      <c r="RB9" s="14" t="e">
        <v>#N/A</v>
      </c>
      <c r="RC9" s="14" t="e">
        <v>#N/A</v>
      </c>
      <c r="RE9" s="14" t="e">
        <v>#N/A</v>
      </c>
      <c r="RF9" s="14" t="e">
        <v>#N/A</v>
      </c>
      <c r="RH9" s="14" t="e">
        <v>#N/A</v>
      </c>
      <c r="RI9" s="14" t="e">
        <v>#N/A</v>
      </c>
      <c r="RJ9" s="35" t="e">
        <v>#N/A</v>
      </c>
      <c r="RK9" s="35" t="e">
        <f t="shared" si="0"/>
        <v>#N/A</v>
      </c>
    </row>
    <row r="10" spans="1:480" ht="15" hidden="1" customHeight="1" x14ac:dyDescent="0.25">
      <c r="A10" s="12" t="s">
        <v>121</v>
      </c>
      <c r="B10" s="41" t="s">
        <v>122</v>
      </c>
      <c r="C10" s="12" t="s">
        <v>199</v>
      </c>
      <c r="E10" s="14">
        <v>5</v>
      </c>
      <c r="F10" s="14">
        <v>5.45</v>
      </c>
      <c r="G10" s="14">
        <v>5</v>
      </c>
      <c r="H10" s="14">
        <v>5</v>
      </c>
      <c r="I10" s="14">
        <v>3</v>
      </c>
      <c r="K10" s="14">
        <v>5</v>
      </c>
      <c r="L10" s="14">
        <v>0</v>
      </c>
      <c r="N10" s="14">
        <v>3</v>
      </c>
      <c r="O10" s="14">
        <v>4.5</v>
      </c>
      <c r="P10" s="14">
        <v>5</v>
      </c>
      <c r="Q10" s="14">
        <v>5</v>
      </c>
      <c r="R10" s="14">
        <v>7.2</v>
      </c>
      <c r="T10" s="14">
        <v>3</v>
      </c>
      <c r="U10" s="14">
        <v>3.25</v>
      </c>
      <c r="W10" s="14">
        <v>5</v>
      </c>
      <c r="X10" s="14">
        <v>1.7000000000000002</v>
      </c>
      <c r="Z10" s="14">
        <v>5</v>
      </c>
      <c r="AA10" s="14">
        <v>1</v>
      </c>
      <c r="AC10" s="14">
        <v>5</v>
      </c>
      <c r="AD10" s="14">
        <v>7</v>
      </c>
      <c r="AF10" s="14">
        <v>5</v>
      </c>
      <c r="AG10" s="14">
        <v>12.5</v>
      </c>
      <c r="AI10" s="14">
        <v>5</v>
      </c>
      <c r="AJ10" s="14">
        <v>0.9</v>
      </c>
      <c r="AL10" s="14">
        <v>5</v>
      </c>
      <c r="AM10" s="14">
        <v>4</v>
      </c>
      <c r="AO10" s="14">
        <v>5</v>
      </c>
      <c r="AP10" s="14">
        <v>2.25</v>
      </c>
      <c r="AR10" s="14">
        <v>5</v>
      </c>
      <c r="AS10" s="14">
        <v>5.85</v>
      </c>
      <c r="AU10" s="14">
        <v>5</v>
      </c>
      <c r="AV10" s="14">
        <v>0</v>
      </c>
      <c r="AX10" s="14">
        <v>2</v>
      </c>
      <c r="AY10" s="14">
        <v>0</v>
      </c>
      <c r="CS10" s="14">
        <v>5</v>
      </c>
      <c r="CW10" s="14">
        <v>2</v>
      </c>
      <c r="CX10" s="14">
        <v>6</v>
      </c>
      <c r="CZ10" s="14">
        <v>2</v>
      </c>
      <c r="DA10" s="14">
        <v>1.75</v>
      </c>
      <c r="DC10" s="14">
        <v>2</v>
      </c>
      <c r="DD10" s="14">
        <v>0</v>
      </c>
      <c r="DI10" s="14">
        <v>1</v>
      </c>
      <c r="DJ10" s="14">
        <v>0</v>
      </c>
      <c r="DL10" s="14">
        <v>1</v>
      </c>
      <c r="DM10" s="14">
        <v>0</v>
      </c>
      <c r="DO10" s="14">
        <v>1</v>
      </c>
      <c r="DP10" s="14">
        <v>0</v>
      </c>
      <c r="EA10" s="14">
        <v>2</v>
      </c>
      <c r="EB10" s="14">
        <v>7</v>
      </c>
      <c r="EG10" s="14">
        <v>1</v>
      </c>
      <c r="EH10" s="14">
        <v>0</v>
      </c>
      <c r="EJ10" s="14">
        <v>2</v>
      </c>
      <c r="EK10" s="14">
        <v>0</v>
      </c>
      <c r="EP10" s="14">
        <v>1</v>
      </c>
      <c r="EQ10" s="14">
        <v>0</v>
      </c>
      <c r="ES10" s="14">
        <v>2</v>
      </c>
      <c r="ET10" s="14">
        <v>0</v>
      </c>
      <c r="FB10" s="14">
        <v>1</v>
      </c>
      <c r="FC10" s="14">
        <v>0</v>
      </c>
      <c r="FE10" s="14">
        <v>2</v>
      </c>
      <c r="FF10" s="14">
        <v>0</v>
      </c>
      <c r="FQ10" s="14" t="e">
        <v>#N/A</v>
      </c>
      <c r="FR10" s="14" t="e">
        <v>#N/A</v>
      </c>
      <c r="FT10" s="14" t="e">
        <v>#N/A</v>
      </c>
      <c r="FU10" s="14" t="e">
        <v>#N/A</v>
      </c>
      <c r="FW10" s="14" t="e">
        <v>#N/A</v>
      </c>
      <c r="FX10" s="14" t="e">
        <v>#N/A</v>
      </c>
      <c r="FZ10" s="14" t="e">
        <v>#N/A</v>
      </c>
      <c r="GA10" s="14" t="e">
        <v>#N/A</v>
      </c>
      <c r="GC10" s="14" t="e">
        <v>#N/A</v>
      </c>
      <c r="GD10" s="14" t="e">
        <v>#N/A</v>
      </c>
      <c r="GF10" s="14" t="e">
        <v>#N/A</v>
      </c>
      <c r="GG10" s="14" t="e">
        <v>#N/A</v>
      </c>
      <c r="GI10" s="14" t="e">
        <v>#N/A</v>
      </c>
      <c r="GJ10" s="14" t="e">
        <v>#N/A</v>
      </c>
      <c r="GL10" s="14" t="e">
        <v>#N/A</v>
      </c>
      <c r="GM10" s="14" t="e">
        <v>#N/A</v>
      </c>
      <c r="GO10" s="14" t="e">
        <v>#N/A</v>
      </c>
      <c r="GP10" s="14" t="e">
        <v>#N/A</v>
      </c>
      <c r="GR10" s="14" t="e">
        <v>#N/A</v>
      </c>
      <c r="GS10" s="14" t="e">
        <v>#N/A</v>
      </c>
      <c r="GU10" s="14" t="e">
        <v>#N/A</v>
      </c>
      <c r="GV10" s="14" t="e">
        <v>#N/A</v>
      </c>
      <c r="GX10" s="14" t="e">
        <v>#N/A</v>
      </c>
      <c r="GY10" s="14" t="e">
        <v>#N/A</v>
      </c>
      <c r="HA10" s="14" t="e">
        <v>#N/A</v>
      </c>
      <c r="HB10" s="14" t="e">
        <v>#N/A</v>
      </c>
      <c r="HD10" s="14" t="e">
        <v>#N/A</v>
      </c>
      <c r="HE10" s="14" t="e">
        <v>#N/A</v>
      </c>
      <c r="HG10" t="e">
        <v>#N/A</v>
      </c>
      <c r="HH10" t="e">
        <v>#N/A</v>
      </c>
      <c r="HI10"/>
      <c r="HJ10" s="14" t="e">
        <v>#N/A</v>
      </c>
      <c r="HK10" s="14" t="e">
        <v>#N/A</v>
      </c>
      <c r="HM10" s="14" t="e">
        <v>#N/A</v>
      </c>
      <c r="HN10" s="14" t="e">
        <v>#N/A</v>
      </c>
      <c r="HP10" s="14" t="e">
        <v>#N/A</v>
      </c>
      <c r="HQ10" s="14" t="e">
        <v>#N/A</v>
      </c>
      <c r="HS10" s="14" t="e">
        <v>#N/A</v>
      </c>
      <c r="HT10" s="14" t="e">
        <v>#N/A</v>
      </c>
      <c r="HV10" s="14" t="e">
        <v>#N/A</v>
      </c>
      <c r="HW10" s="14" t="e">
        <v>#N/A</v>
      </c>
      <c r="HY10" s="14" t="e">
        <v>#N/A</v>
      </c>
      <c r="HZ10" s="14" t="e">
        <v>#N/A</v>
      </c>
      <c r="IB10" s="14" t="e">
        <v>#N/A</v>
      </c>
      <c r="IC10" s="14" t="e">
        <v>#N/A</v>
      </c>
      <c r="IE10" s="14" t="e">
        <v>#N/A</v>
      </c>
      <c r="IF10" s="14" t="e">
        <v>#N/A</v>
      </c>
      <c r="IH10" s="14" t="e">
        <v>#N/A</v>
      </c>
      <c r="II10" s="14" t="e">
        <v>#N/A</v>
      </c>
      <c r="IK10" s="14" t="e">
        <v>#N/A</v>
      </c>
      <c r="IL10" s="14" t="e">
        <v>#N/A</v>
      </c>
      <c r="IN10" s="14" t="e">
        <v>#N/A</v>
      </c>
      <c r="IO10" s="14" t="e">
        <v>#N/A</v>
      </c>
      <c r="IQ10" s="14" t="e">
        <v>#N/A</v>
      </c>
      <c r="IR10" s="14" t="e">
        <v>#N/A</v>
      </c>
      <c r="IT10" s="14" t="e">
        <v>#N/A</v>
      </c>
      <c r="IU10" s="14" t="e">
        <v>#N/A</v>
      </c>
      <c r="IW10" s="14" t="e">
        <v>#N/A</v>
      </c>
      <c r="IX10" s="14" t="e">
        <v>#N/A</v>
      </c>
      <c r="IZ10" s="14" t="e">
        <v>#N/A</v>
      </c>
      <c r="JA10" s="14" t="e">
        <v>#N/A</v>
      </c>
      <c r="JC10" s="14" t="e">
        <v>#N/A</v>
      </c>
      <c r="JD10" s="14" t="e">
        <v>#N/A</v>
      </c>
      <c r="JF10" s="14" t="e">
        <v>#N/A</v>
      </c>
      <c r="JG10" s="14" t="e">
        <v>#N/A</v>
      </c>
      <c r="JI10" s="14" t="e">
        <v>#N/A</v>
      </c>
      <c r="JJ10" s="14" t="e">
        <v>#N/A</v>
      </c>
      <c r="JL10" s="14" t="e">
        <v>#N/A</v>
      </c>
      <c r="JM10" s="14" t="e">
        <v>#N/A</v>
      </c>
      <c r="JO10" s="14" t="e">
        <v>#N/A</v>
      </c>
      <c r="JP10" s="14" t="e">
        <v>#N/A</v>
      </c>
      <c r="JR10" s="14" t="e">
        <v>#N/A</v>
      </c>
      <c r="JS10" s="14" t="e">
        <v>#N/A</v>
      </c>
      <c r="JU10" s="14" t="e">
        <v>#N/A</v>
      </c>
      <c r="JV10" s="14" t="e">
        <v>#N/A</v>
      </c>
      <c r="JX10" s="14" t="e">
        <v>#N/A</v>
      </c>
      <c r="JY10" s="14" t="e">
        <v>#N/A</v>
      </c>
      <c r="KA10" s="14" t="e">
        <v>#N/A</v>
      </c>
      <c r="KB10" s="14" t="e">
        <v>#N/A</v>
      </c>
      <c r="KD10" s="14" t="e">
        <v>#N/A</v>
      </c>
      <c r="KE10" s="14" t="e">
        <v>#N/A</v>
      </c>
      <c r="KG10" s="14" t="e">
        <v>#N/A</v>
      </c>
      <c r="KH10" s="14" t="e">
        <v>#N/A</v>
      </c>
      <c r="KJ10" s="14" t="e">
        <v>#N/A</v>
      </c>
      <c r="KK10" s="14" t="e">
        <v>#N/A</v>
      </c>
      <c r="KM10" s="14" t="e">
        <v>#N/A</v>
      </c>
      <c r="KN10" s="14" t="e">
        <v>#N/A</v>
      </c>
      <c r="KP10" s="14" t="e">
        <v>#N/A</v>
      </c>
      <c r="KQ10" s="14" t="e">
        <v>#N/A</v>
      </c>
      <c r="KS10" s="14" t="e">
        <v>#N/A</v>
      </c>
      <c r="KT10" s="14" t="e">
        <v>#N/A</v>
      </c>
      <c r="KV10" s="14" t="e">
        <v>#N/A</v>
      </c>
      <c r="KW10" s="14" t="e">
        <v>#N/A</v>
      </c>
      <c r="KY10" s="14" t="e">
        <v>#N/A</v>
      </c>
      <c r="KZ10" s="14" t="e">
        <v>#N/A</v>
      </c>
      <c r="LZ10" s="14" t="e">
        <v>#N/A</v>
      </c>
      <c r="MA10" s="14" t="e">
        <v>#N/A</v>
      </c>
      <c r="MC10" s="14" t="e">
        <v>#N/A</v>
      </c>
      <c r="MD10" s="14" t="e">
        <v>#N/A</v>
      </c>
      <c r="MF10" s="14" t="e">
        <v>#N/A</v>
      </c>
      <c r="MG10" s="14" t="e">
        <v>#N/A</v>
      </c>
      <c r="MI10" s="14" t="e">
        <v>#N/A</v>
      </c>
      <c r="MJ10" s="14" t="e">
        <v>#N/A</v>
      </c>
      <c r="ML10" s="14" t="e">
        <v>#N/A</v>
      </c>
      <c r="MM10" s="14" t="e">
        <v>#N/A</v>
      </c>
      <c r="MO10" s="14" t="e">
        <v>#N/A</v>
      </c>
      <c r="MP10" s="14" t="e">
        <v>#N/A</v>
      </c>
      <c r="MR10" s="14" t="e">
        <v>#N/A</v>
      </c>
      <c r="MS10" s="14" t="e">
        <v>#N/A</v>
      </c>
      <c r="MU10" s="14" t="e">
        <v>#N/A</v>
      </c>
      <c r="MV10" s="14" t="e">
        <v>#N/A</v>
      </c>
      <c r="MX10" s="14" t="e">
        <v>#N/A</v>
      </c>
      <c r="MY10" s="14" t="e">
        <v>#N/A</v>
      </c>
      <c r="NA10" s="14" t="e">
        <v>#N/A</v>
      </c>
      <c r="NB10" s="14" t="e">
        <v>#N/A</v>
      </c>
      <c r="ND10" s="14" t="e">
        <v>#N/A</v>
      </c>
      <c r="NE10" s="14" t="e">
        <v>#N/A</v>
      </c>
      <c r="NG10" s="14" t="e">
        <v>#N/A</v>
      </c>
      <c r="NH10" s="14" t="e">
        <v>#N/A</v>
      </c>
      <c r="ON10" s="14" t="e">
        <v>#N/A</v>
      </c>
      <c r="OO10" s="14" t="e">
        <v>#N/A</v>
      </c>
      <c r="OQ10" s="14" t="e">
        <v>#N/A</v>
      </c>
      <c r="OR10" s="14" t="e">
        <v>#N/A</v>
      </c>
      <c r="OT10" s="14" t="e">
        <v>#N/A</v>
      </c>
      <c r="OU10" s="14" t="e">
        <v>#N/A</v>
      </c>
      <c r="OW10" s="14" t="e">
        <v>#N/A</v>
      </c>
      <c r="OX10" s="14" t="e">
        <v>#N/A</v>
      </c>
      <c r="OZ10" s="14" t="e">
        <v>#N/A</v>
      </c>
      <c r="PA10" s="14" t="e">
        <v>#N/A</v>
      </c>
      <c r="PC10" s="14" t="e">
        <v>#N/A</v>
      </c>
      <c r="PD10" s="14" t="e">
        <v>#N/A</v>
      </c>
      <c r="PF10" s="14" t="e">
        <v>#N/A</v>
      </c>
      <c r="PG10" s="14" t="e">
        <v>#N/A</v>
      </c>
      <c r="PI10" s="14" t="e">
        <v>#N/A</v>
      </c>
      <c r="PJ10" s="14" t="e">
        <v>#N/A</v>
      </c>
      <c r="PL10" s="14" t="e">
        <v>#N/A</v>
      </c>
      <c r="PM10" s="14" t="e">
        <v>#N/A</v>
      </c>
      <c r="PO10" s="14" t="e">
        <v>#N/A</v>
      </c>
      <c r="PP10" s="14" t="e">
        <v>#N/A</v>
      </c>
      <c r="PR10" s="14" t="e">
        <v>#N/A</v>
      </c>
      <c r="PS10" s="14" t="e">
        <v>#N/A</v>
      </c>
      <c r="PX10" s="14" t="e">
        <v>#N/A</v>
      </c>
      <c r="PY10" s="14" t="e">
        <v>#N/A</v>
      </c>
      <c r="QA10" s="14" t="e">
        <v>#N/A</v>
      </c>
      <c r="QB10" s="14" t="e">
        <v>#N/A</v>
      </c>
      <c r="QD10" s="14" t="e">
        <v>#N/A</v>
      </c>
      <c r="QE10" s="14" t="e">
        <v>#N/A</v>
      </c>
      <c r="QG10" s="14" t="e">
        <v>#N/A</v>
      </c>
      <c r="QH10" s="14" t="e">
        <v>#N/A</v>
      </c>
      <c r="QJ10" s="14" t="e">
        <v>#N/A</v>
      </c>
      <c r="QK10" s="14" t="e">
        <v>#N/A</v>
      </c>
      <c r="QM10" s="14" t="e">
        <v>#N/A</v>
      </c>
      <c r="QN10" s="14" t="e">
        <v>#N/A</v>
      </c>
      <c r="QP10" s="14" t="e">
        <v>#N/A</v>
      </c>
      <c r="QQ10" s="14" t="e">
        <v>#N/A</v>
      </c>
      <c r="QS10" s="14" t="e">
        <v>#N/A</v>
      </c>
      <c r="QT10" s="14" t="e">
        <v>#N/A</v>
      </c>
      <c r="QY10" s="14" t="e">
        <v>#N/A</v>
      </c>
      <c r="QZ10" s="14" t="e">
        <v>#N/A</v>
      </c>
      <c r="RB10" s="14" t="e">
        <v>#N/A</v>
      </c>
      <c r="RC10" s="14" t="e">
        <v>#N/A</v>
      </c>
      <c r="RE10" s="14" t="e">
        <v>#N/A</v>
      </c>
      <c r="RF10" s="14" t="e">
        <v>#N/A</v>
      </c>
      <c r="RH10" s="14" t="e">
        <v>#N/A</v>
      </c>
      <c r="RI10" s="14" t="e">
        <v>#N/A</v>
      </c>
      <c r="RJ10" s="35" t="e">
        <v>#N/A</v>
      </c>
      <c r="RK10" s="35" t="e">
        <f t="shared" si="0"/>
        <v>#N/A</v>
      </c>
    </row>
    <row r="11" spans="1:480" ht="15" customHeight="1" x14ac:dyDescent="0.25">
      <c r="A11" s="12" t="s">
        <v>401</v>
      </c>
      <c r="B11" s="41" t="s">
        <v>402</v>
      </c>
      <c r="C11" s="12" t="s">
        <v>445</v>
      </c>
      <c r="HG11"/>
      <c r="HH11"/>
      <c r="HI11"/>
      <c r="OP11" s="14">
        <v>20</v>
      </c>
      <c r="OT11" s="14">
        <v>5</v>
      </c>
      <c r="OU11" s="14">
        <v>5</v>
      </c>
      <c r="OW11" s="14">
        <v>5</v>
      </c>
      <c r="OX11" s="14">
        <v>9.8000000000000007</v>
      </c>
      <c r="OZ11" s="14">
        <v>5</v>
      </c>
      <c r="PA11" s="14">
        <v>11.5</v>
      </c>
      <c r="PF11" s="14">
        <v>5</v>
      </c>
      <c r="PG11" s="14">
        <v>0</v>
      </c>
      <c r="PI11" s="14">
        <v>5</v>
      </c>
      <c r="PJ11" s="14">
        <v>9.5</v>
      </c>
      <c r="PL11" s="14">
        <v>4</v>
      </c>
      <c r="PM11" s="14">
        <v>4.45</v>
      </c>
      <c r="PO11" s="14">
        <v>5</v>
      </c>
      <c r="PP11" s="14">
        <v>7</v>
      </c>
      <c r="PR11" s="14">
        <v>5</v>
      </c>
      <c r="PS11" s="14">
        <v>0</v>
      </c>
      <c r="PU11" s="14">
        <v>5</v>
      </c>
      <c r="PV11" s="14">
        <v>4.0999999999999996</v>
      </c>
      <c r="PX11" s="14">
        <v>5</v>
      </c>
      <c r="PY11" s="14">
        <v>8</v>
      </c>
      <c r="QA11" s="14">
        <v>5</v>
      </c>
      <c r="QB11" s="14">
        <v>0</v>
      </c>
      <c r="QD11" s="14">
        <v>5</v>
      </c>
      <c r="QE11" s="14">
        <v>8</v>
      </c>
      <c r="QJ11" s="14">
        <v>5</v>
      </c>
      <c r="QK11" s="14">
        <v>0</v>
      </c>
      <c r="QM11" s="14">
        <v>5</v>
      </c>
      <c r="QN11" s="14">
        <v>1.6</v>
      </c>
      <c r="QP11" s="14">
        <v>5</v>
      </c>
      <c r="QQ11" s="14">
        <v>5.75</v>
      </c>
      <c r="QS11" s="14">
        <v>5</v>
      </c>
      <c r="QT11" s="14">
        <v>6.5</v>
      </c>
      <c r="QY11" s="14">
        <v>5</v>
      </c>
      <c r="QZ11" s="14">
        <v>1.6</v>
      </c>
      <c r="RB11" s="14">
        <v>5</v>
      </c>
      <c r="RC11" s="14">
        <v>0</v>
      </c>
      <c r="RE11" s="14">
        <v>5</v>
      </c>
      <c r="RF11" s="14">
        <v>4.25</v>
      </c>
      <c r="RH11" s="14">
        <v>5</v>
      </c>
      <c r="RI11" s="14">
        <v>0</v>
      </c>
      <c r="RJ11" s="35">
        <v>13.050000000000004</v>
      </c>
      <c r="RK11" s="35">
        <f t="shared" si="0"/>
        <v>8.0500000000000043</v>
      </c>
    </row>
    <row r="12" spans="1:480" ht="15" hidden="1" customHeight="1" x14ac:dyDescent="0.25">
      <c r="A12" s="12" t="s">
        <v>54</v>
      </c>
      <c r="B12" s="41" t="s">
        <v>19</v>
      </c>
      <c r="C12" s="12" t="s">
        <v>198</v>
      </c>
      <c r="E12" s="14">
        <v>5</v>
      </c>
      <c r="F12" s="14">
        <v>0</v>
      </c>
      <c r="H12" s="14">
        <v>5</v>
      </c>
      <c r="I12" s="14">
        <v>7.3</v>
      </c>
      <c r="K12" s="14">
        <v>5</v>
      </c>
      <c r="L12" s="14">
        <v>1.4000000000000001</v>
      </c>
      <c r="N12" s="14">
        <v>5</v>
      </c>
      <c r="O12" s="14">
        <v>0</v>
      </c>
      <c r="P12" s="14">
        <v>30</v>
      </c>
      <c r="Q12" s="14">
        <v>5</v>
      </c>
      <c r="R12" s="14">
        <v>0</v>
      </c>
      <c r="T12" s="14">
        <v>5</v>
      </c>
      <c r="U12" s="14">
        <v>0</v>
      </c>
      <c r="W12" s="14">
        <v>5</v>
      </c>
      <c r="X12" s="14">
        <v>1.4000000000000001</v>
      </c>
      <c r="Z12" s="14">
        <v>5</v>
      </c>
      <c r="AA12" s="14">
        <v>4.1500000000000004</v>
      </c>
      <c r="AC12" s="14">
        <v>4</v>
      </c>
      <c r="AD12" s="14">
        <v>4.5</v>
      </c>
      <c r="AF12" s="14">
        <v>4</v>
      </c>
      <c r="AG12" s="14">
        <v>0</v>
      </c>
      <c r="AI12" s="14">
        <v>5</v>
      </c>
      <c r="AJ12" s="14">
        <v>2.5</v>
      </c>
      <c r="AL12" s="14">
        <v>4</v>
      </c>
      <c r="AM12" s="14">
        <v>7</v>
      </c>
      <c r="AO12" s="14">
        <v>2</v>
      </c>
      <c r="AP12" s="14">
        <v>8.25</v>
      </c>
      <c r="AR12" s="14">
        <v>4</v>
      </c>
      <c r="AS12" s="14">
        <v>7.75</v>
      </c>
      <c r="AU12" s="14">
        <v>2</v>
      </c>
      <c r="AV12" s="14">
        <v>3</v>
      </c>
      <c r="AX12" s="14">
        <v>3</v>
      </c>
      <c r="AY12" s="14">
        <v>8</v>
      </c>
      <c r="BA12" s="14">
        <v>3</v>
      </c>
      <c r="BB12" s="14">
        <v>0</v>
      </c>
      <c r="BD12" s="14">
        <v>5</v>
      </c>
      <c r="BE12" s="14">
        <v>2.8</v>
      </c>
      <c r="BG12" s="14">
        <v>5</v>
      </c>
      <c r="BH12" s="14">
        <v>1.75</v>
      </c>
      <c r="BJ12" s="14">
        <v>5</v>
      </c>
      <c r="BK12" s="14">
        <v>6.6</v>
      </c>
      <c r="BM12" s="14">
        <v>5</v>
      </c>
      <c r="BN12" s="14">
        <v>4.5</v>
      </c>
      <c r="BP12" s="14">
        <v>5</v>
      </c>
      <c r="BQ12" s="14">
        <v>2.95</v>
      </c>
      <c r="BS12" s="14">
        <v>5</v>
      </c>
      <c r="BT12" s="14">
        <v>8.1</v>
      </c>
      <c r="BV12" s="14">
        <v>5</v>
      </c>
      <c r="BW12" s="14">
        <v>3</v>
      </c>
      <c r="BY12" s="14">
        <v>5</v>
      </c>
      <c r="BZ12" s="14">
        <v>15</v>
      </c>
      <c r="CB12" s="14">
        <v>5</v>
      </c>
      <c r="CC12" s="14">
        <v>5.2</v>
      </c>
      <c r="CE12" s="14">
        <v>5</v>
      </c>
      <c r="CF12" s="14">
        <v>0</v>
      </c>
      <c r="CG12" s="14">
        <v>6.6</v>
      </c>
      <c r="CH12" s="14">
        <v>5</v>
      </c>
      <c r="CI12" s="14">
        <v>9</v>
      </c>
      <c r="CK12" s="14">
        <v>5</v>
      </c>
      <c r="CL12" s="14">
        <v>0</v>
      </c>
      <c r="CN12" s="14">
        <v>5</v>
      </c>
      <c r="CO12" s="14">
        <v>11.25</v>
      </c>
      <c r="CQ12" s="14">
        <v>4</v>
      </c>
      <c r="CR12" s="14">
        <v>4.6500000000000004</v>
      </c>
      <c r="CT12" s="14">
        <v>5</v>
      </c>
      <c r="CU12" s="14">
        <v>4.5</v>
      </c>
      <c r="CW12" s="14">
        <v>5</v>
      </c>
      <c r="CX12" s="14">
        <v>0</v>
      </c>
      <c r="CZ12" s="14">
        <v>5</v>
      </c>
      <c r="DA12" s="14">
        <v>2.1</v>
      </c>
      <c r="DC12" s="14">
        <v>5</v>
      </c>
      <c r="DD12" s="14">
        <v>0</v>
      </c>
      <c r="DF12" s="14">
        <v>5</v>
      </c>
      <c r="DG12" s="14">
        <v>6.75</v>
      </c>
      <c r="DI12" s="14">
        <v>5</v>
      </c>
      <c r="DJ12" s="14">
        <v>5.6</v>
      </c>
      <c r="DL12" s="14">
        <v>5</v>
      </c>
      <c r="DM12" s="14">
        <v>3.95</v>
      </c>
      <c r="DO12" s="14">
        <v>5</v>
      </c>
      <c r="DP12" s="14">
        <v>5.5</v>
      </c>
      <c r="DR12" s="14">
        <v>5</v>
      </c>
      <c r="DS12" s="14">
        <v>10.25</v>
      </c>
      <c r="DU12" s="14">
        <v>5</v>
      </c>
      <c r="DV12" s="14">
        <v>18.84</v>
      </c>
      <c r="DX12" s="14">
        <v>5</v>
      </c>
      <c r="DY12" s="14">
        <v>9</v>
      </c>
      <c r="EA12" s="14">
        <v>5</v>
      </c>
      <c r="EB12" s="14">
        <v>0</v>
      </c>
      <c r="ED12" s="14">
        <v>5</v>
      </c>
      <c r="EE12" s="14">
        <v>2.6</v>
      </c>
      <c r="EG12" s="14">
        <v>5</v>
      </c>
      <c r="EH12" s="14">
        <v>12.55</v>
      </c>
      <c r="EJ12" s="14">
        <v>5</v>
      </c>
      <c r="EK12" s="14">
        <v>1.1000000000000001</v>
      </c>
      <c r="EM12" s="14">
        <v>5</v>
      </c>
      <c r="EN12" s="14">
        <v>2.75</v>
      </c>
      <c r="EP12" s="14">
        <v>5</v>
      </c>
      <c r="EQ12" s="14">
        <v>6.75</v>
      </c>
      <c r="ES12" s="14">
        <v>5</v>
      </c>
      <c r="ET12" s="14">
        <v>4.75</v>
      </c>
      <c r="EV12" s="14">
        <v>5</v>
      </c>
      <c r="EW12" s="14">
        <v>7.9</v>
      </c>
      <c r="EY12" s="14">
        <v>5</v>
      </c>
      <c r="EZ12" s="14">
        <v>0</v>
      </c>
      <c r="FB12" s="14">
        <v>5</v>
      </c>
      <c r="FC12" s="14">
        <v>3</v>
      </c>
      <c r="FE12" s="14">
        <v>5</v>
      </c>
      <c r="FF12" s="14">
        <v>0</v>
      </c>
      <c r="FH12" s="14">
        <v>5</v>
      </c>
      <c r="FI12" s="14">
        <v>7</v>
      </c>
      <c r="FQ12" s="14">
        <v>5</v>
      </c>
      <c r="FR12" s="14">
        <v>9.6</v>
      </c>
      <c r="FT12" s="14">
        <v>5</v>
      </c>
      <c r="FU12" s="14">
        <v>6</v>
      </c>
      <c r="FW12" s="14">
        <v>5</v>
      </c>
      <c r="FX12" s="14">
        <v>7</v>
      </c>
      <c r="FZ12" s="14">
        <v>5</v>
      </c>
      <c r="GA12" s="14">
        <v>8</v>
      </c>
      <c r="GC12" s="14">
        <v>4</v>
      </c>
      <c r="GD12" s="14">
        <v>5.6</v>
      </c>
      <c r="GF12" s="14">
        <v>5</v>
      </c>
      <c r="GG12" s="14">
        <v>7.5</v>
      </c>
      <c r="GI12" s="14">
        <v>5</v>
      </c>
      <c r="GJ12" s="14">
        <v>0</v>
      </c>
      <c r="GL12" s="14">
        <v>5</v>
      </c>
      <c r="GM12" s="14">
        <v>0</v>
      </c>
      <c r="GO12" s="14">
        <v>5</v>
      </c>
      <c r="GP12" s="14">
        <v>5.3</v>
      </c>
      <c r="GR12" s="14">
        <v>5</v>
      </c>
      <c r="GS12" s="14">
        <v>4.5</v>
      </c>
      <c r="GU12" s="14">
        <v>5</v>
      </c>
      <c r="GV12" s="14">
        <v>0</v>
      </c>
      <c r="GX12" s="14">
        <v>5</v>
      </c>
      <c r="GY12" s="14">
        <v>14.85</v>
      </c>
      <c r="HA12" s="14">
        <v>5</v>
      </c>
      <c r="HB12" s="14">
        <v>3</v>
      </c>
      <c r="HD12" s="14">
        <v>5</v>
      </c>
      <c r="HE12" s="14">
        <v>3</v>
      </c>
      <c r="HG12" s="14">
        <v>5</v>
      </c>
      <c r="HH12" s="14">
        <v>8.5500000000000007</v>
      </c>
      <c r="HJ12" s="14">
        <v>5</v>
      </c>
      <c r="HK12" s="14">
        <v>3.7</v>
      </c>
      <c r="HM12" s="14">
        <v>5</v>
      </c>
      <c r="HN12" s="14">
        <v>0</v>
      </c>
      <c r="HP12" s="14">
        <v>5</v>
      </c>
      <c r="HQ12" s="14">
        <v>0</v>
      </c>
      <c r="HS12" s="14">
        <v>5</v>
      </c>
      <c r="HT12" s="14">
        <v>2.5</v>
      </c>
      <c r="HV12" s="14">
        <v>5</v>
      </c>
      <c r="HW12" s="14">
        <v>5.25</v>
      </c>
      <c r="HY12" s="14">
        <v>5</v>
      </c>
      <c r="HZ12" s="14">
        <v>0</v>
      </c>
      <c r="IB12" s="14">
        <v>5</v>
      </c>
      <c r="IC12" s="14">
        <v>2.75</v>
      </c>
      <c r="IE12" s="14">
        <v>5</v>
      </c>
      <c r="IF12" s="14">
        <v>6.25</v>
      </c>
      <c r="IG12" s="14">
        <v>9.99</v>
      </c>
      <c r="IH12" s="14">
        <v>5</v>
      </c>
      <c r="II12" s="14">
        <v>8.15</v>
      </c>
      <c r="IK12" s="14">
        <v>5</v>
      </c>
      <c r="IL12" s="14">
        <v>0</v>
      </c>
      <c r="IN12" s="14">
        <v>5</v>
      </c>
      <c r="IO12" s="14">
        <v>4.5</v>
      </c>
      <c r="IQ12" s="14">
        <v>5</v>
      </c>
      <c r="IR12" s="14">
        <v>5.5</v>
      </c>
      <c r="IT12" s="14">
        <v>5</v>
      </c>
      <c r="IU12" s="14">
        <v>5.5</v>
      </c>
      <c r="IW12" s="14">
        <v>5</v>
      </c>
      <c r="IX12" s="14">
        <v>5</v>
      </c>
      <c r="IZ12" s="14">
        <v>5</v>
      </c>
      <c r="JA12" s="14">
        <v>6.55</v>
      </c>
      <c r="JC12" s="14">
        <v>5</v>
      </c>
      <c r="JD12" s="14">
        <v>2.0499999999999998</v>
      </c>
      <c r="JF12" s="14">
        <v>5</v>
      </c>
      <c r="JG12" s="14">
        <v>0</v>
      </c>
      <c r="JI12" s="14">
        <v>4</v>
      </c>
      <c r="JJ12" s="14">
        <v>0</v>
      </c>
      <c r="JL12" s="14">
        <v>4</v>
      </c>
      <c r="JM12" s="14">
        <v>7</v>
      </c>
      <c r="JO12" s="14">
        <v>5</v>
      </c>
      <c r="JP12" s="14">
        <v>6.8</v>
      </c>
      <c r="JR12" s="14">
        <v>5</v>
      </c>
      <c r="JS12" s="14">
        <v>0</v>
      </c>
      <c r="JU12" s="14">
        <v>5</v>
      </c>
      <c r="JV12" s="14">
        <v>1.9</v>
      </c>
      <c r="JX12" s="14">
        <v>5</v>
      </c>
      <c r="JY12" s="14">
        <v>6.25</v>
      </c>
      <c r="KA12" s="14">
        <v>5</v>
      </c>
      <c r="KB12" s="14">
        <v>8</v>
      </c>
      <c r="KD12" s="14">
        <v>5</v>
      </c>
      <c r="KE12" s="14">
        <v>4.25</v>
      </c>
      <c r="KG12" s="14">
        <v>5</v>
      </c>
      <c r="KH12" s="14">
        <v>3.15</v>
      </c>
      <c r="KJ12" s="14">
        <v>3</v>
      </c>
      <c r="KK12" s="14">
        <v>2.5</v>
      </c>
      <c r="KM12" s="14">
        <v>5</v>
      </c>
      <c r="KN12" s="14">
        <v>8</v>
      </c>
      <c r="KP12" s="14">
        <v>5</v>
      </c>
      <c r="KQ12" s="14">
        <v>2.5</v>
      </c>
      <c r="KS12" s="14">
        <v>5</v>
      </c>
      <c r="KT12" s="14">
        <v>3.15</v>
      </c>
      <c r="KV12" s="14">
        <v>5</v>
      </c>
      <c r="KW12" s="14">
        <v>4.8000000000000007</v>
      </c>
      <c r="KY12" s="14">
        <v>4</v>
      </c>
      <c r="KZ12" s="14">
        <v>0</v>
      </c>
      <c r="LZ12" s="14">
        <v>3</v>
      </c>
      <c r="MA12" s="14">
        <v>4.5</v>
      </c>
      <c r="MC12" s="14">
        <v>5</v>
      </c>
      <c r="MD12" s="14">
        <v>5.5</v>
      </c>
      <c r="MF12" s="14">
        <v>4</v>
      </c>
      <c r="MG12" s="14">
        <v>2.75</v>
      </c>
      <c r="MI12" s="14">
        <v>4</v>
      </c>
      <c r="MJ12" s="14">
        <v>4.3</v>
      </c>
      <c r="ML12" s="14">
        <v>5</v>
      </c>
      <c r="MM12" s="14">
        <v>3.95</v>
      </c>
      <c r="MO12" s="14">
        <v>5</v>
      </c>
      <c r="MP12" s="14">
        <v>0</v>
      </c>
      <c r="MR12" s="14">
        <v>5</v>
      </c>
      <c r="MS12" s="14">
        <v>2.25</v>
      </c>
      <c r="MU12" s="14">
        <v>4</v>
      </c>
      <c r="MV12" s="14">
        <v>2.9</v>
      </c>
      <c r="MX12" s="14">
        <v>4</v>
      </c>
      <c r="MY12" s="14">
        <v>0</v>
      </c>
      <c r="NA12" s="14">
        <v>5</v>
      </c>
      <c r="NB12" s="14">
        <v>3.5</v>
      </c>
      <c r="ND12" s="14">
        <v>3</v>
      </c>
      <c r="NE12" s="14">
        <v>2.75</v>
      </c>
      <c r="NG12" s="14">
        <v>3</v>
      </c>
      <c r="NH12" s="14">
        <v>0</v>
      </c>
      <c r="ON12" s="14" t="e">
        <v>#N/A</v>
      </c>
      <c r="OO12" s="14" t="e">
        <v>#N/A</v>
      </c>
      <c r="OQ12" s="14" t="e">
        <v>#N/A</v>
      </c>
      <c r="OR12" s="14" t="e">
        <v>#N/A</v>
      </c>
      <c r="OT12" s="14" t="e">
        <v>#N/A</v>
      </c>
      <c r="OU12" s="14" t="e">
        <v>#N/A</v>
      </c>
      <c r="OW12" s="14" t="e">
        <v>#N/A</v>
      </c>
      <c r="OX12" s="14" t="e">
        <v>#N/A</v>
      </c>
      <c r="OZ12" s="14" t="e">
        <v>#N/A</v>
      </c>
      <c r="PA12" s="14" t="e">
        <v>#N/A</v>
      </c>
      <c r="PF12" s="14" t="e">
        <v>#N/A</v>
      </c>
      <c r="PG12" s="14" t="e">
        <v>#N/A</v>
      </c>
      <c r="PI12" s="14" t="e">
        <v>#N/A</v>
      </c>
      <c r="PJ12" s="14" t="e">
        <v>#N/A</v>
      </c>
      <c r="PL12" s="14" t="e">
        <v>#N/A</v>
      </c>
      <c r="PM12" s="14" t="e">
        <v>#N/A</v>
      </c>
      <c r="PO12" s="14" t="e">
        <v>#N/A</v>
      </c>
      <c r="PP12" s="14" t="e">
        <v>#N/A</v>
      </c>
      <c r="PR12" s="14" t="e">
        <v>#N/A</v>
      </c>
      <c r="PS12" s="14" t="e">
        <v>#N/A</v>
      </c>
      <c r="PX12" s="14" t="e">
        <v>#N/A</v>
      </c>
      <c r="PY12" s="14" t="e">
        <v>#N/A</v>
      </c>
      <c r="QA12" s="14" t="e">
        <v>#N/A</v>
      </c>
      <c r="QB12" s="14" t="e">
        <v>#N/A</v>
      </c>
      <c r="QD12" s="14" t="e">
        <v>#N/A</v>
      </c>
      <c r="QE12" s="14" t="e">
        <v>#N/A</v>
      </c>
      <c r="QJ12" s="14" t="e">
        <v>#N/A</v>
      </c>
      <c r="QK12" s="14" t="e">
        <v>#N/A</v>
      </c>
      <c r="QM12" s="14" t="e">
        <v>#N/A</v>
      </c>
      <c r="QN12" s="14" t="e">
        <v>#N/A</v>
      </c>
      <c r="QP12" s="14" t="e">
        <v>#N/A</v>
      </c>
      <c r="QQ12" s="14" t="e">
        <v>#N/A</v>
      </c>
      <c r="QS12" s="14" t="e">
        <v>#N/A</v>
      </c>
      <c r="QT12" s="14" t="e">
        <v>#N/A</v>
      </c>
      <c r="QY12" s="14" t="e">
        <v>#N/A</v>
      </c>
      <c r="QZ12" s="14" t="e">
        <v>#N/A</v>
      </c>
      <c r="RB12" s="14" t="e">
        <v>#N/A</v>
      </c>
      <c r="RC12" s="14" t="e">
        <v>#N/A</v>
      </c>
      <c r="RE12" s="14" t="e">
        <v>#N/A</v>
      </c>
      <c r="RF12" s="14" t="e">
        <v>#N/A</v>
      </c>
      <c r="RH12" s="14" t="e">
        <v>#N/A</v>
      </c>
      <c r="RI12" s="14" t="e">
        <v>#N/A</v>
      </c>
      <c r="RJ12" s="35" t="e">
        <v>#N/A</v>
      </c>
      <c r="RK12" s="35" t="e">
        <f t="shared" si="0"/>
        <v>#N/A</v>
      </c>
    </row>
    <row r="13" spans="1:480" ht="15" hidden="1" customHeight="1" x14ac:dyDescent="0.25">
      <c r="A13" s="12" t="s">
        <v>51</v>
      </c>
      <c r="B13" s="41" t="s">
        <v>1</v>
      </c>
      <c r="C13" s="12" t="s">
        <v>197</v>
      </c>
      <c r="E13" s="14">
        <v>5</v>
      </c>
      <c r="F13" s="14">
        <v>7.5</v>
      </c>
      <c r="H13" s="14">
        <v>5</v>
      </c>
      <c r="I13" s="14">
        <v>8</v>
      </c>
      <c r="K13" s="14">
        <v>5</v>
      </c>
      <c r="L13" s="14">
        <v>9.75</v>
      </c>
      <c r="N13" s="14">
        <v>5</v>
      </c>
      <c r="O13" s="14">
        <v>25.5</v>
      </c>
      <c r="Q13" s="14">
        <v>5</v>
      </c>
      <c r="R13" s="14">
        <v>0</v>
      </c>
      <c r="T13" s="14">
        <v>5</v>
      </c>
      <c r="U13" s="14">
        <v>13.5</v>
      </c>
      <c r="W13" s="14">
        <v>5</v>
      </c>
      <c r="X13" s="14">
        <v>14</v>
      </c>
      <c r="Z13" s="14">
        <v>5</v>
      </c>
      <c r="AA13" s="14">
        <v>0</v>
      </c>
      <c r="AC13" s="14">
        <v>5</v>
      </c>
      <c r="AD13" s="14">
        <v>1.4000000000000001</v>
      </c>
      <c r="AF13" s="14">
        <v>5</v>
      </c>
      <c r="AG13" s="14">
        <v>5.5</v>
      </c>
      <c r="AI13" s="14">
        <v>5</v>
      </c>
      <c r="AJ13" s="14">
        <v>1.3</v>
      </c>
      <c r="AL13" s="14">
        <v>5</v>
      </c>
      <c r="AM13" s="14">
        <v>0</v>
      </c>
      <c r="AO13" s="14">
        <v>5</v>
      </c>
      <c r="AP13" s="14">
        <v>0</v>
      </c>
      <c r="AR13" s="14">
        <v>5</v>
      </c>
      <c r="AS13" s="14">
        <v>8.25</v>
      </c>
      <c r="AT13" s="14">
        <v>53.65</v>
      </c>
      <c r="AU13" s="14">
        <v>5</v>
      </c>
      <c r="AV13" s="14">
        <v>29.2</v>
      </c>
      <c r="AZ13" s="14">
        <v>-136.65</v>
      </c>
      <c r="EG13" s="14" t="e">
        <v>#N/A</v>
      </c>
      <c r="EH13" s="14" t="e">
        <v>#N/A</v>
      </c>
      <c r="EJ13" s="14" t="e">
        <v>#N/A</v>
      </c>
      <c r="EK13" s="14" t="e">
        <v>#N/A</v>
      </c>
      <c r="EM13" s="14" t="e">
        <v>#N/A</v>
      </c>
      <c r="EN13" s="14" t="e">
        <v>#N/A</v>
      </c>
      <c r="EP13" s="14" t="e">
        <v>#N/A</v>
      </c>
      <c r="EQ13" s="14" t="e">
        <v>#N/A</v>
      </c>
      <c r="ES13" s="14" t="e">
        <v>#N/A</v>
      </c>
      <c r="ET13" s="14" t="e">
        <v>#N/A</v>
      </c>
      <c r="EV13" s="14" t="e">
        <v>#N/A</v>
      </c>
      <c r="EW13" s="14" t="e">
        <v>#N/A</v>
      </c>
      <c r="EY13" s="14" t="e">
        <v>#N/A</v>
      </c>
      <c r="EZ13" s="14" t="e">
        <v>#N/A</v>
      </c>
      <c r="FB13" s="14" t="e">
        <v>#N/A</v>
      </c>
      <c r="FC13" s="14" t="e">
        <v>#N/A</v>
      </c>
      <c r="FE13" s="14" t="e">
        <v>#N/A</v>
      </c>
      <c r="FF13" s="14" t="e">
        <v>#N/A</v>
      </c>
      <c r="FH13" s="14" t="e">
        <v>#N/A</v>
      </c>
      <c r="FI13" s="14" t="e">
        <v>#N/A</v>
      </c>
      <c r="FK13" s="14" t="e">
        <v>#N/A</v>
      </c>
      <c r="FL13" s="14" t="e">
        <v>#N/A</v>
      </c>
      <c r="FN13" s="14" t="e">
        <v>#N/A</v>
      </c>
      <c r="FO13" s="14" t="e">
        <v>#N/A</v>
      </c>
      <c r="FQ13" s="14" t="e">
        <v>#N/A</v>
      </c>
      <c r="FR13" s="14" t="e">
        <v>#N/A</v>
      </c>
      <c r="FT13" s="14" t="e">
        <v>#N/A</v>
      </c>
      <c r="FU13" s="14" t="e">
        <v>#N/A</v>
      </c>
      <c r="FW13" s="14" t="e">
        <v>#N/A</v>
      </c>
      <c r="FX13" s="14" t="e">
        <v>#N/A</v>
      </c>
      <c r="FZ13" s="14" t="e">
        <v>#N/A</v>
      </c>
      <c r="GA13" s="14" t="e">
        <v>#N/A</v>
      </c>
      <c r="GC13" s="14" t="e">
        <v>#N/A</v>
      </c>
      <c r="GD13" s="14" t="e">
        <v>#N/A</v>
      </c>
      <c r="GF13" s="14" t="e">
        <v>#N/A</v>
      </c>
      <c r="GG13" s="14" t="e">
        <v>#N/A</v>
      </c>
      <c r="GI13" s="14" t="e">
        <v>#N/A</v>
      </c>
      <c r="GJ13" s="14" t="e">
        <v>#N/A</v>
      </c>
      <c r="GL13" s="14" t="e">
        <v>#N/A</v>
      </c>
      <c r="GM13" s="14" t="e">
        <v>#N/A</v>
      </c>
      <c r="GO13" s="14" t="e">
        <v>#N/A</v>
      </c>
      <c r="GP13" s="14" t="e">
        <v>#N/A</v>
      </c>
      <c r="GR13" s="14" t="e">
        <v>#N/A</v>
      </c>
      <c r="GS13" s="14" t="e">
        <v>#N/A</v>
      </c>
      <c r="GU13" s="14" t="e">
        <v>#N/A</v>
      </c>
      <c r="GV13" s="14" t="e">
        <v>#N/A</v>
      </c>
      <c r="GX13" s="14" t="e">
        <v>#N/A</v>
      </c>
      <c r="GY13" s="14" t="e">
        <v>#N/A</v>
      </c>
      <c r="HA13" s="14" t="e">
        <v>#N/A</v>
      </c>
      <c r="HB13" s="14" t="e">
        <v>#N/A</v>
      </c>
      <c r="HD13" s="14" t="e">
        <v>#N/A</v>
      </c>
      <c r="HE13" s="14" t="e">
        <v>#N/A</v>
      </c>
      <c r="HG13" s="14" t="e">
        <v>#N/A</v>
      </c>
      <c r="HH13" s="14" t="e">
        <v>#N/A</v>
      </c>
      <c r="HJ13" s="14" t="e">
        <v>#N/A</v>
      </c>
      <c r="HK13" s="14" t="e">
        <v>#N/A</v>
      </c>
      <c r="HM13" s="14" t="e">
        <v>#N/A</v>
      </c>
      <c r="HN13" s="14" t="e">
        <v>#N/A</v>
      </c>
      <c r="HP13" s="14" t="e">
        <v>#N/A</v>
      </c>
      <c r="HQ13" s="14" t="e">
        <v>#N/A</v>
      </c>
      <c r="HS13" s="14" t="e">
        <v>#N/A</v>
      </c>
      <c r="HT13" s="14" t="e">
        <v>#N/A</v>
      </c>
      <c r="HV13" s="14" t="e">
        <v>#N/A</v>
      </c>
      <c r="HW13" s="14" t="e">
        <v>#N/A</v>
      </c>
      <c r="HY13" s="14" t="e">
        <v>#N/A</v>
      </c>
      <c r="HZ13" s="14" t="e">
        <v>#N/A</v>
      </c>
      <c r="IB13" s="14" t="e">
        <v>#N/A</v>
      </c>
      <c r="IC13" s="14" t="e">
        <v>#N/A</v>
      </c>
      <c r="IE13" s="14" t="e">
        <v>#N/A</v>
      </c>
      <c r="IF13" s="14" t="e">
        <v>#N/A</v>
      </c>
      <c r="IH13" s="14" t="e">
        <v>#N/A</v>
      </c>
      <c r="II13" s="14" t="e">
        <v>#N/A</v>
      </c>
      <c r="IK13" s="14" t="e">
        <v>#N/A</v>
      </c>
      <c r="IL13" s="14" t="e">
        <v>#N/A</v>
      </c>
      <c r="IN13" s="14" t="e">
        <v>#N/A</v>
      </c>
      <c r="IO13" s="14" t="e">
        <v>#N/A</v>
      </c>
      <c r="IQ13" s="14" t="e">
        <v>#N/A</v>
      </c>
      <c r="IR13" s="14" t="e">
        <v>#N/A</v>
      </c>
      <c r="IT13" s="14" t="e">
        <v>#N/A</v>
      </c>
      <c r="IU13" s="14" t="e">
        <v>#N/A</v>
      </c>
      <c r="IW13" s="14" t="e">
        <v>#N/A</v>
      </c>
      <c r="IX13" s="14" t="e">
        <v>#N/A</v>
      </c>
      <c r="IZ13" s="14" t="e">
        <v>#N/A</v>
      </c>
      <c r="JA13" s="14" t="e">
        <v>#N/A</v>
      </c>
      <c r="JC13" s="14" t="e">
        <v>#N/A</v>
      </c>
      <c r="JD13" s="14" t="e">
        <v>#N/A</v>
      </c>
      <c r="JF13" s="14" t="e">
        <v>#N/A</v>
      </c>
      <c r="JG13" s="14" t="e">
        <v>#N/A</v>
      </c>
      <c r="JI13" s="14" t="e">
        <v>#N/A</v>
      </c>
      <c r="JJ13" s="14" t="e">
        <v>#N/A</v>
      </c>
      <c r="JL13" s="14" t="e">
        <v>#N/A</v>
      </c>
      <c r="JM13" s="14" t="e">
        <v>#N/A</v>
      </c>
      <c r="JO13" s="14" t="e">
        <v>#N/A</v>
      </c>
      <c r="JP13" s="14" t="e">
        <v>#N/A</v>
      </c>
      <c r="JR13" s="14" t="e">
        <v>#N/A</v>
      </c>
      <c r="JS13" s="14" t="e">
        <v>#N/A</v>
      </c>
      <c r="JU13" s="14" t="e">
        <v>#N/A</v>
      </c>
      <c r="JV13" s="14" t="e">
        <v>#N/A</v>
      </c>
      <c r="JX13" s="14" t="e">
        <v>#N/A</v>
      </c>
      <c r="JY13" s="14" t="e">
        <v>#N/A</v>
      </c>
      <c r="KA13" s="14" t="e">
        <v>#N/A</v>
      </c>
      <c r="KB13" s="14" t="e">
        <v>#N/A</v>
      </c>
      <c r="KD13" s="14" t="e">
        <v>#N/A</v>
      </c>
      <c r="KE13" s="14" t="e">
        <v>#N/A</v>
      </c>
      <c r="KG13" s="14" t="e">
        <v>#N/A</v>
      </c>
      <c r="KH13" s="14" t="e">
        <v>#N/A</v>
      </c>
      <c r="KJ13" s="14" t="e">
        <v>#N/A</v>
      </c>
      <c r="KK13" s="14" t="e">
        <v>#N/A</v>
      </c>
      <c r="KM13" s="14" t="e">
        <v>#N/A</v>
      </c>
      <c r="KN13" s="14" t="e">
        <v>#N/A</v>
      </c>
      <c r="KP13" s="14" t="e">
        <v>#N/A</v>
      </c>
      <c r="KQ13" s="14" t="e">
        <v>#N/A</v>
      </c>
      <c r="KS13" s="14" t="e">
        <v>#N/A</v>
      </c>
      <c r="KT13" s="14" t="e">
        <v>#N/A</v>
      </c>
      <c r="KV13" s="14" t="e">
        <v>#N/A</v>
      </c>
      <c r="KW13" s="14" t="e">
        <v>#N/A</v>
      </c>
      <c r="KY13" s="14" t="e">
        <v>#N/A</v>
      </c>
      <c r="KZ13" s="14" t="e">
        <v>#N/A</v>
      </c>
      <c r="LZ13" s="14" t="e">
        <v>#N/A</v>
      </c>
      <c r="MA13" s="14" t="e">
        <v>#N/A</v>
      </c>
      <c r="MC13" s="14" t="e">
        <v>#N/A</v>
      </c>
      <c r="MD13" s="14" t="e">
        <v>#N/A</v>
      </c>
      <c r="MF13" s="14" t="e">
        <v>#N/A</v>
      </c>
      <c r="MG13" s="14" t="e">
        <v>#N/A</v>
      </c>
      <c r="MI13" s="14" t="e">
        <v>#N/A</v>
      </c>
      <c r="MJ13" s="14" t="e">
        <v>#N/A</v>
      </c>
      <c r="ML13" s="14" t="e">
        <v>#N/A</v>
      </c>
      <c r="MM13" s="14" t="e">
        <v>#N/A</v>
      </c>
      <c r="MO13" s="14" t="e">
        <v>#N/A</v>
      </c>
      <c r="MP13" s="14" t="e">
        <v>#N/A</v>
      </c>
      <c r="MR13" s="14" t="e">
        <v>#N/A</v>
      </c>
      <c r="MS13" s="14" t="e">
        <v>#N/A</v>
      </c>
      <c r="MU13" s="14" t="e">
        <v>#N/A</v>
      </c>
      <c r="MV13" s="14" t="e">
        <v>#N/A</v>
      </c>
      <c r="MX13" s="14" t="e">
        <v>#N/A</v>
      </c>
      <c r="MY13" s="14" t="e">
        <v>#N/A</v>
      </c>
      <c r="NA13" s="14" t="e">
        <v>#N/A</v>
      </c>
      <c r="NB13" s="14" t="e">
        <v>#N/A</v>
      </c>
      <c r="ND13" s="14" t="e">
        <v>#N/A</v>
      </c>
      <c r="NE13" s="14" t="e">
        <v>#N/A</v>
      </c>
      <c r="NG13" s="14" t="e">
        <v>#N/A</v>
      </c>
      <c r="NH13" s="14" t="e">
        <v>#N/A</v>
      </c>
      <c r="NJ13" s="14" t="e">
        <v>#N/A</v>
      </c>
      <c r="NK13" s="14" t="e">
        <v>#N/A</v>
      </c>
      <c r="NM13" s="14" t="e">
        <v>#N/A</v>
      </c>
      <c r="NN13" s="14" t="e">
        <v>#N/A</v>
      </c>
      <c r="NP13" s="14" t="e">
        <v>#N/A</v>
      </c>
      <c r="NQ13" s="14" t="e">
        <v>#N/A</v>
      </c>
      <c r="NS13" s="14" t="e">
        <v>#N/A</v>
      </c>
      <c r="NT13" s="14" t="e">
        <v>#N/A</v>
      </c>
      <c r="NV13" s="14" t="e">
        <v>#N/A</v>
      </c>
      <c r="NW13" s="14" t="e">
        <v>#N/A</v>
      </c>
      <c r="NY13" s="14" t="e">
        <v>#N/A</v>
      </c>
      <c r="NZ13" s="14" t="e">
        <v>#N/A</v>
      </c>
      <c r="OB13" s="14" t="e">
        <v>#N/A</v>
      </c>
      <c r="OC13" s="14" t="e">
        <v>#N/A</v>
      </c>
      <c r="OE13" s="14" t="e">
        <v>#N/A</v>
      </c>
      <c r="OF13" s="14" t="e">
        <v>#N/A</v>
      </c>
      <c r="OH13" s="14" t="e">
        <v>#N/A</v>
      </c>
      <c r="OI13" s="14" t="e">
        <v>#N/A</v>
      </c>
      <c r="OK13" s="14" t="e">
        <v>#N/A</v>
      </c>
      <c r="OL13" s="14" t="e">
        <v>#N/A</v>
      </c>
      <c r="ON13" s="14" t="e">
        <v>#N/A</v>
      </c>
      <c r="OO13" s="14" t="e">
        <v>#N/A</v>
      </c>
      <c r="OQ13" s="14" t="e">
        <v>#N/A</v>
      </c>
      <c r="OR13" s="14" t="e">
        <v>#N/A</v>
      </c>
      <c r="OT13" s="14" t="e">
        <v>#N/A</v>
      </c>
      <c r="OU13" s="14" t="e">
        <v>#N/A</v>
      </c>
      <c r="OW13" s="14" t="e">
        <v>#N/A</v>
      </c>
      <c r="OX13" s="14" t="e">
        <v>#N/A</v>
      </c>
      <c r="OZ13" s="14" t="e">
        <v>#N/A</v>
      </c>
      <c r="PA13" s="14" t="e">
        <v>#N/A</v>
      </c>
      <c r="PF13" s="14" t="e">
        <v>#N/A</v>
      </c>
      <c r="PG13" s="14" t="e">
        <v>#N/A</v>
      </c>
      <c r="PI13" s="14" t="e">
        <v>#N/A</v>
      </c>
      <c r="PJ13" s="14" t="e">
        <v>#N/A</v>
      </c>
      <c r="PL13" s="14" t="e">
        <v>#N/A</v>
      </c>
      <c r="PM13" s="14" t="e">
        <v>#N/A</v>
      </c>
      <c r="PO13" s="14" t="e">
        <v>#N/A</v>
      </c>
      <c r="PP13" s="14" t="e">
        <v>#N/A</v>
      </c>
      <c r="PR13" s="14" t="e">
        <v>#N/A</v>
      </c>
      <c r="PS13" s="14" t="e">
        <v>#N/A</v>
      </c>
      <c r="PX13" s="14" t="e">
        <v>#N/A</v>
      </c>
      <c r="PY13" s="14" t="e">
        <v>#N/A</v>
      </c>
      <c r="QA13" s="14" t="e">
        <v>#N/A</v>
      </c>
      <c r="QB13" s="14" t="e">
        <v>#N/A</v>
      </c>
      <c r="QD13" s="14" t="e">
        <v>#N/A</v>
      </c>
      <c r="QE13" s="14" t="e">
        <v>#N/A</v>
      </c>
      <c r="QJ13" s="14" t="e">
        <v>#N/A</v>
      </c>
      <c r="QK13" s="14" t="e">
        <v>#N/A</v>
      </c>
      <c r="QM13" s="14" t="e">
        <v>#N/A</v>
      </c>
      <c r="QN13" s="14" t="e">
        <v>#N/A</v>
      </c>
      <c r="QP13" s="14" t="e">
        <v>#N/A</v>
      </c>
      <c r="QQ13" s="14" t="e">
        <v>#N/A</v>
      </c>
      <c r="QS13" s="14" t="e">
        <v>#N/A</v>
      </c>
      <c r="QT13" s="14" t="e">
        <v>#N/A</v>
      </c>
      <c r="QY13" s="14" t="e">
        <v>#N/A</v>
      </c>
      <c r="QZ13" s="14" t="e">
        <v>#N/A</v>
      </c>
      <c r="RB13" s="14" t="e">
        <v>#N/A</v>
      </c>
      <c r="RC13" s="14" t="e">
        <v>#N/A</v>
      </c>
      <c r="RE13" s="14" t="e">
        <v>#N/A</v>
      </c>
      <c r="RF13" s="14" t="e">
        <v>#N/A</v>
      </c>
      <c r="RH13" s="14" t="e">
        <v>#N/A</v>
      </c>
      <c r="RI13" s="14" t="e">
        <v>#N/A</v>
      </c>
      <c r="RJ13" s="35" t="e">
        <v>#N/A</v>
      </c>
      <c r="RK13" s="35" t="e">
        <f t="shared" si="0"/>
        <v>#N/A</v>
      </c>
    </row>
    <row r="14" spans="1:480" ht="15" customHeight="1" x14ac:dyDescent="0.25">
      <c r="A14" s="68" t="s">
        <v>467</v>
      </c>
      <c r="B14" s="41" t="s">
        <v>468</v>
      </c>
      <c r="C14" s="12" t="s">
        <v>482</v>
      </c>
      <c r="RA14" s="14">
        <v>30</v>
      </c>
      <c r="RE14" s="14">
        <v>5</v>
      </c>
      <c r="RF14" s="14">
        <v>0</v>
      </c>
      <c r="RH14" s="14">
        <v>5</v>
      </c>
      <c r="RI14" s="14">
        <v>0</v>
      </c>
      <c r="RJ14" s="35">
        <v>25</v>
      </c>
      <c r="RK14" s="35">
        <f t="shared" si="0"/>
        <v>20</v>
      </c>
    </row>
    <row r="15" spans="1:480" ht="15" hidden="1" customHeight="1" x14ac:dyDescent="0.25">
      <c r="A15" s="12" t="s">
        <v>62</v>
      </c>
      <c r="B15" s="41" t="s">
        <v>13</v>
      </c>
      <c r="C15" s="12" t="s">
        <v>196</v>
      </c>
      <c r="E15" s="14">
        <v>5</v>
      </c>
      <c r="F15" s="14">
        <v>4.5</v>
      </c>
      <c r="H15" s="14">
        <v>5</v>
      </c>
      <c r="I15" s="14">
        <v>4</v>
      </c>
      <c r="K15" s="14">
        <v>5</v>
      </c>
      <c r="L15" s="14">
        <v>8.75</v>
      </c>
      <c r="N15" s="14">
        <v>5</v>
      </c>
      <c r="O15" s="14">
        <v>6.6</v>
      </c>
      <c r="Q15" s="14">
        <v>5</v>
      </c>
      <c r="R15" s="14">
        <v>8.5</v>
      </c>
      <c r="T15" s="14">
        <v>5</v>
      </c>
      <c r="U15" s="14">
        <v>13.25</v>
      </c>
      <c r="W15" s="14">
        <v>5</v>
      </c>
      <c r="X15" s="14">
        <v>7</v>
      </c>
      <c r="Z15" s="14">
        <v>5</v>
      </c>
      <c r="AA15" s="14">
        <v>6.5</v>
      </c>
      <c r="AC15" s="14">
        <v>5</v>
      </c>
      <c r="AD15" s="14">
        <v>0</v>
      </c>
      <c r="AF15" s="14">
        <v>5</v>
      </c>
      <c r="AG15" s="14">
        <v>6.1</v>
      </c>
      <c r="AI15" s="14">
        <v>5</v>
      </c>
      <c r="AJ15" s="14">
        <v>0</v>
      </c>
      <c r="AL15" s="14">
        <v>5</v>
      </c>
      <c r="AM15" s="14">
        <v>3.75</v>
      </c>
      <c r="AO15" s="14">
        <v>5</v>
      </c>
      <c r="AP15" s="14">
        <v>0</v>
      </c>
      <c r="AR15" s="14">
        <v>5</v>
      </c>
      <c r="AS15" s="14">
        <v>0</v>
      </c>
      <c r="AT15" s="14">
        <v>21.46</v>
      </c>
      <c r="AU15" s="14">
        <v>5</v>
      </c>
      <c r="AV15" s="14">
        <v>3.4</v>
      </c>
      <c r="AX15" s="14">
        <v>5</v>
      </c>
      <c r="AY15" s="14">
        <v>2.75</v>
      </c>
      <c r="BA15" s="14">
        <v>5</v>
      </c>
      <c r="BB15" s="14">
        <v>3.25</v>
      </c>
      <c r="BD15" s="14">
        <v>5</v>
      </c>
      <c r="BE15" s="14">
        <v>3.25</v>
      </c>
      <c r="BG15" s="14">
        <v>5</v>
      </c>
      <c r="BH15" s="14">
        <v>0</v>
      </c>
      <c r="BJ15" s="14">
        <v>5</v>
      </c>
      <c r="BK15" s="14">
        <v>0</v>
      </c>
      <c r="BM15" s="14">
        <v>5</v>
      </c>
      <c r="BN15" s="14">
        <v>0</v>
      </c>
      <c r="BP15" s="14">
        <v>5</v>
      </c>
      <c r="BQ15" s="14">
        <v>2.5</v>
      </c>
      <c r="BS15" s="14">
        <v>5</v>
      </c>
      <c r="BT15" s="14">
        <v>6.2</v>
      </c>
      <c r="BV15" s="14">
        <v>5</v>
      </c>
      <c r="BW15" s="14">
        <v>4.5999999999999996</v>
      </c>
      <c r="BY15" s="14">
        <v>5</v>
      </c>
      <c r="BZ15" s="14">
        <v>0</v>
      </c>
      <c r="CB15" s="14">
        <v>5</v>
      </c>
      <c r="CC15" s="14">
        <v>0</v>
      </c>
      <c r="CE15" s="14">
        <v>5</v>
      </c>
      <c r="CF15" s="14">
        <v>0</v>
      </c>
      <c r="CH15" s="14">
        <v>5</v>
      </c>
      <c r="CI15" s="14">
        <v>4.8499999999999996</v>
      </c>
      <c r="CK15" s="14">
        <v>5</v>
      </c>
      <c r="CL15" s="14">
        <v>8.5</v>
      </c>
      <c r="CN15" s="14">
        <v>5</v>
      </c>
      <c r="CO15" s="14">
        <v>0.9</v>
      </c>
      <c r="CQ15" s="14">
        <v>5</v>
      </c>
      <c r="CR15" s="14">
        <v>7.25</v>
      </c>
      <c r="CT15" s="14">
        <v>5</v>
      </c>
      <c r="CU15" s="14">
        <v>0</v>
      </c>
      <c r="CW15" s="14">
        <v>5</v>
      </c>
      <c r="CX15" s="14">
        <v>6</v>
      </c>
      <c r="CZ15" s="14">
        <v>5</v>
      </c>
      <c r="DA15" s="14">
        <v>6</v>
      </c>
      <c r="DC15" s="14">
        <v>5</v>
      </c>
      <c r="DD15" s="14">
        <v>5.25</v>
      </c>
      <c r="DF15" s="14">
        <v>5</v>
      </c>
      <c r="DG15" s="14">
        <v>1.2</v>
      </c>
      <c r="DI15" s="14">
        <v>5</v>
      </c>
      <c r="DJ15" s="14">
        <v>8.5</v>
      </c>
      <c r="DL15" s="14">
        <v>5</v>
      </c>
      <c r="DM15" s="14">
        <v>1.1000000000000001</v>
      </c>
      <c r="DO15" s="14">
        <v>5</v>
      </c>
      <c r="DP15" s="14">
        <v>5.5</v>
      </c>
      <c r="DR15" s="14">
        <v>5</v>
      </c>
      <c r="DS15" s="14">
        <v>5.8</v>
      </c>
      <c r="DU15" s="14">
        <v>5</v>
      </c>
      <c r="DV15" s="14">
        <v>5.4</v>
      </c>
      <c r="DX15" s="14">
        <v>5</v>
      </c>
      <c r="DY15" s="14">
        <v>3</v>
      </c>
      <c r="EA15" s="14">
        <v>5</v>
      </c>
      <c r="EB15" s="14">
        <v>0</v>
      </c>
      <c r="ED15" s="14">
        <v>5</v>
      </c>
      <c r="EE15" s="14">
        <v>3.5</v>
      </c>
      <c r="EF15" s="14">
        <v>10</v>
      </c>
      <c r="EG15" s="14">
        <v>5</v>
      </c>
      <c r="EH15" s="14">
        <v>0</v>
      </c>
      <c r="EJ15" s="14">
        <v>5</v>
      </c>
      <c r="EK15" s="14">
        <v>5</v>
      </c>
      <c r="EM15" s="14">
        <v>5</v>
      </c>
      <c r="EN15" s="14">
        <v>10.5</v>
      </c>
      <c r="EP15" s="14">
        <v>5</v>
      </c>
      <c r="EQ15" s="14">
        <v>5.0999999999999996</v>
      </c>
      <c r="ES15" s="14">
        <v>5</v>
      </c>
      <c r="ET15" s="14">
        <v>26.5</v>
      </c>
      <c r="EV15" s="14">
        <v>5</v>
      </c>
      <c r="EW15" s="14">
        <v>0</v>
      </c>
      <c r="EY15" s="14">
        <v>5</v>
      </c>
      <c r="EZ15" s="14">
        <v>6.5</v>
      </c>
      <c r="FB15" s="14">
        <v>5</v>
      </c>
      <c r="FC15" s="14">
        <v>6.9</v>
      </c>
      <c r="FE15" s="14">
        <v>5</v>
      </c>
      <c r="FF15" s="14">
        <v>5.0999999999999996</v>
      </c>
      <c r="FG15" s="14">
        <v>20.5</v>
      </c>
      <c r="FH15" s="14">
        <v>5</v>
      </c>
      <c r="FI15" s="14">
        <v>4.2</v>
      </c>
      <c r="FK15" s="14">
        <v>5</v>
      </c>
      <c r="FL15" s="14">
        <v>6.5</v>
      </c>
      <c r="FN15" s="14">
        <v>5</v>
      </c>
      <c r="FO15" s="14">
        <v>0</v>
      </c>
      <c r="FQ15" s="14">
        <v>5</v>
      </c>
      <c r="FR15" s="14">
        <v>1.3</v>
      </c>
      <c r="FT15" s="14">
        <v>5</v>
      </c>
      <c r="FU15" s="14">
        <v>9.25</v>
      </c>
      <c r="FW15" s="14">
        <v>5</v>
      </c>
      <c r="FX15" s="14">
        <v>1.3</v>
      </c>
      <c r="FZ15" s="14">
        <v>5</v>
      </c>
      <c r="GA15" s="14">
        <v>0</v>
      </c>
      <c r="GC15" s="14">
        <v>5</v>
      </c>
      <c r="GD15" s="14">
        <v>9.1</v>
      </c>
      <c r="GF15" s="14">
        <v>4</v>
      </c>
      <c r="GG15" s="14">
        <v>0</v>
      </c>
      <c r="GI15" s="14">
        <v>4</v>
      </c>
      <c r="GJ15" s="14">
        <v>0</v>
      </c>
      <c r="GL15" s="14">
        <v>5</v>
      </c>
      <c r="GM15" s="14">
        <v>6.2</v>
      </c>
      <c r="GO15" s="14">
        <v>1</v>
      </c>
      <c r="GP15" s="14">
        <v>0</v>
      </c>
      <c r="GR15" s="14">
        <v>2</v>
      </c>
      <c r="GS15" s="14">
        <v>1.2000000000000002</v>
      </c>
      <c r="GU15" s="14">
        <v>5</v>
      </c>
      <c r="GV15" s="14">
        <v>2.75</v>
      </c>
      <c r="GX15" s="14">
        <v>5</v>
      </c>
      <c r="GY15" s="14">
        <v>1</v>
      </c>
      <c r="HA15" s="14">
        <v>5</v>
      </c>
      <c r="HB15" s="14">
        <v>0</v>
      </c>
      <c r="HD15" s="14">
        <v>5</v>
      </c>
      <c r="HE15" s="14">
        <v>5.85</v>
      </c>
      <c r="HG15" s="14">
        <v>5</v>
      </c>
      <c r="HH15" s="14">
        <v>1.6</v>
      </c>
      <c r="HJ15" s="14">
        <v>5</v>
      </c>
      <c r="HK15" s="14">
        <v>0</v>
      </c>
      <c r="HM15" s="14">
        <v>5</v>
      </c>
      <c r="HN15" s="14">
        <v>1.9000000000000001</v>
      </c>
      <c r="HP15" s="14">
        <v>5</v>
      </c>
      <c r="HQ15" s="14">
        <v>1.1000000000000001</v>
      </c>
      <c r="HS15" s="14">
        <v>5</v>
      </c>
      <c r="HT15" s="14">
        <v>3</v>
      </c>
      <c r="HV15" s="14">
        <v>5</v>
      </c>
      <c r="HW15" s="14">
        <v>3</v>
      </c>
      <c r="HY15" s="14">
        <v>5</v>
      </c>
      <c r="HZ15" s="14">
        <v>3.5</v>
      </c>
      <c r="IB15" s="14">
        <v>5</v>
      </c>
      <c r="IC15" s="14">
        <v>0</v>
      </c>
      <c r="IE15" s="14">
        <v>4</v>
      </c>
      <c r="IF15" s="14">
        <v>0</v>
      </c>
      <c r="IH15" s="14">
        <v>2</v>
      </c>
      <c r="II15" s="14">
        <v>2.5</v>
      </c>
      <c r="IK15" s="14">
        <v>2</v>
      </c>
      <c r="IL15" s="14">
        <v>4</v>
      </c>
      <c r="IN15" s="14">
        <v>4</v>
      </c>
      <c r="IO15" s="14">
        <v>9</v>
      </c>
      <c r="IQ15" s="14">
        <v>5</v>
      </c>
      <c r="IR15" s="14">
        <v>0</v>
      </c>
      <c r="IT15" s="14">
        <v>4</v>
      </c>
      <c r="IU15" s="14">
        <v>1.1000000000000001</v>
      </c>
      <c r="IW15" s="14">
        <v>1</v>
      </c>
      <c r="IX15" s="14">
        <v>0</v>
      </c>
      <c r="LZ15" s="14" t="e">
        <v>#N/A</v>
      </c>
      <c r="MA15" s="14" t="e">
        <v>#N/A</v>
      </c>
      <c r="MC15" s="14" t="e">
        <v>#N/A</v>
      </c>
      <c r="MD15" s="14" t="e">
        <v>#N/A</v>
      </c>
      <c r="MF15" s="14" t="e">
        <v>#N/A</v>
      </c>
      <c r="MG15" s="14" t="e">
        <v>#N/A</v>
      </c>
      <c r="MI15" s="14" t="e">
        <v>#N/A</v>
      </c>
      <c r="MJ15" s="14" t="e">
        <v>#N/A</v>
      </c>
      <c r="ML15" s="14" t="e">
        <v>#N/A</v>
      </c>
      <c r="MM15" s="14" t="e">
        <v>#N/A</v>
      </c>
      <c r="MO15" s="14" t="e">
        <v>#N/A</v>
      </c>
      <c r="MP15" s="14" t="e">
        <v>#N/A</v>
      </c>
      <c r="MR15" s="14" t="e">
        <v>#N/A</v>
      </c>
      <c r="MS15" s="14" t="e">
        <v>#N/A</v>
      </c>
      <c r="MU15" s="14" t="e">
        <v>#N/A</v>
      </c>
      <c r="MV15" s="14" t="e">
        <v>#N/A</v>
      </c>
      <c r="MX15" s="14" t="e">
        <v>#N/A</v>
      </c>
      <c r="MY15" s="14" t="e">
        <v>#N/A</v>
      </c>
      <c r="NA15" s="14" t="e">
        <v>#N/A</v>
      </c>
      <c r="NB15" s="14" t="e">
        <v>#N/A</v>
      </c>
      <c r="ND15" s="14" t="e">
        <v>#N/A</v>
      </c>
      <c r="NE15" s="14" t="e">
        <v>#N/A</v>
      </c>
      <c r="NG15" s="14" t="e">
        <v>#N/A</v>
      </c>
      <c r="NH15" s="14" t="e">
        <v>#N/A</v>
      </c>
      <c r="NJ15" s="14" t="e">
        <v>#N/A</v>
      </c>
      <c r="NK15" s="14" t="e">
        <v>#N/A</v>
      </c>
      <c r="NM15" s="14" t="e">
        <v>#N/A</v>
      </c>
      <c r="NN15" s="14" t="e">
        <v>#N/A</v>
      </c>
      <c r="NP15" s="14" t="e">
        <v>#N/A</v>
      </c>
      <c r="NQ15" s="14" t="e">
        <v>#N/A</v>
      </c>
      <c r="NS15" s="14" t="e">
        <v>#N/A</v>
      </c>
      <c r="NT15" s="14" t="e">
        <v>#N/A</v>
      </c>
      <c r="NV15" s="14" t="e">
        <v>#N/A</v>
      </c>
      <c r="NW15" s="14" t="e">
        <v>#N/A</v>
      </c>
      <c r="NY15" s="14" t="e">
        <v>#N/A</v>
      </c>
      <c r="NZ15" s="14" t="e">
        <v>#N/A</v>
      </c>
      <c r="OB15" s="14" t="e">
        <v>#N/A</v>
      </c>
      <c r="OC15" s="14" t="e">
        <v>#N/A</v>
      </c>
      <c r="OE15" s="14" t="e">
        <v>#N/A</v>
      </c>
      <c r="OF15" s="14" t="e">
        <v>#N/A</v>
      </c>
      <c r="OH15" s="14" t="e">
        <v>#N/A</v>
      </c>
      <c r="OI15" s="14" t="e">
        <v>#N/A</v>
      </c>
      <c r="OK15" s="14" t="e">
        <v>#N/A</v>
      </c>
      <c r="OL15" s="14" t="e">
        <v>#N/A</v>
      </c>
      <c r="ON15" s="14" t="e">
        <v>#N/A</v>
      </c>
      <c r="OO15" s="14" t="e">
        <v>#N/A</v>
      </c>
      <c r="OQ15" s="14" t="e">
        <v>#N/A</v>
      </c>
      <c r="OR15" s="14" t="e">
        <v>#N/A</v>
      </c>
      <c r="OT15" s="14" t="e">
        <v>#N/A</v>
      </c>
      <c r="OU15" s="14" t="e">
        <v>#N/A</v>
      </c>
      <c r="OW15" s="14" t="e">
        <v>#N/A</v>
      </c>
      <c r="OX15" s="14" t="e">
        <v>#N/A</v>
      </c>
      <c r="OZ15" s="14" t="e">
        <v>#N/A</v>
      </c>
      <c r="PA15" s="14" t="e">
        <v>#N/A</v>
      </c>
      <c r="PF15" s="14" t="e">
        <v>#N/A</v>
      </c>
      <c r="PG15" s="14" t="e">
        <v>#N/A</v>
      </c>
      <c r="PI15" s="14" t="e">
        <v>#N/A</v>
      </c>
      <c r="PJ15" s="14" t="e">
        <v>#N/A</v>
      </c>
      <c r="PL15" s="14" t="e">
        <v>#N/A</v>
      </c>
      <c r="PM15" s="14" t="e">
        <v>#N/A</v>
      </c>
      <c r="PO15" s="14" t="e">
        <v>#N/A</v>
      </c>
      <c r="PP15" s="14" t="e">
        <v>#N/A</v>
      </c>
      <c r="PR15" s="14" t="e">
        <v>#N/A</v>
      </c>
      <c r="PS15" s="14" t="e">
        <v>#N/A</v>
      </c>
      <c r="PX15" s="14" t="e">
        <v>#N/A</v>
      </c>
      <c r="PY15" s="14" t="e">
        <v>#N/A</v>
      </c>
      <c r="QA15" s="14" t="e">
        <v>#N/A</v>
      </c>
      <c r="QB15" s="14" t="e">
        <v>#N/A</v>
      </c>
      <c r="QD15" s="14" t="e">
        <v>#N/A</v>
      </c>
      <c r="QE15" s="14" t="e">
        <v>#N/A</v>
      </c>
      <c r="QJ15" s="14" t="e">
        <v>#N/A</v>
      </c>
      <c r="QK15" s="14" t="e">
        <v>#N/A</v>
      </c>
      <c r="QM15" s="14" t="e">
        <v>#N/A</v>
      </c>
      <c r="QN15" s="14" t="e">
        <v>#N/A</v>
      </c>
      <c r="QP15" s="14" t="e">
        <v>#N/A</v>
      </c>
      <c r="QQ15" s="14" t="e">
        <v>#N/A</v>
      </c>
      <c r="QS15" s="14" t="e">
        <v>#N/A</v>
      </c>
      <c r="QT15" s="14" t="e">
        <v>#N/A</v>
      </c>
      <c r="QY15" s="14" t="e">
        <v>#N/A</v>
      </c>
      <c r="QZ15" s="14" t="e">
        <v>#N/A</v>
      </c>
      <c r="RB15" s="14" t="e">
        <v>#N/A</v>
      </c>
      <c r="RC15" s="14" t="e">
        <v>#N/A</v>
      </c>
      <c r="RE15" s="14" t="e">
        <v>#N/A</v>
      </c>
      <c r="RF15" s="14" t="e">
        <v>#N/A</v>
      </c>
      <c r="RH15" s="14" t="e">
        <v>#N/A</v>
      </c>
      <c r="RI15" s="14" t="e">
        <v>#N/A</v>
      </c>
      <c r="RJ15" s="35" t="e">
        <v>#N/A</v>
      </c>
      <c r="RK15" s="35" t="e">
        <f t="shared" si="0"/>
        <v>#N/A</v>
      </c>
    </row>
    <row r="16" spans="1:480" ht="15" hidden="1" customHeight="1" x14ac:dyDescent="0.25">
      <c r="A16" s="12" t="s">
        <v>64</v>
      </c>
      <c r="B16" s="41" t="s">
        <v>25</v>
      </c>
      <c r="C16" s="12" t="s">
        <v>195</v>
      </c>
      <c r="E16" s="14">
        <v>5</v>
      </c>
      <c r="F16" s="14">
        <v>5.2</v>
      </c>
      <c r="H16" s="14">
        <v>4</v>
      </c>
      <c r="I16" s="14">
        <v>6</v>
      </c>
      <c r="K16" s="14">
        <v>2</v>
      </c>
      <c r="L16" s="14">
        <v>0</v>
      </c>
      <c r="N16" s="14">
        <v>4</v>
      </c>
      <c r="O16" s="14">
        <v>0</v>
      </c>
      <c r="Q16" s="14">
        <v>1</v>
      </c>
      <c r="R16" s="14">
        <v>1.2</v>
      </c>
      <c r="T16" s="14">
        <v>1</v>
      </c>
      <c r="U16" s="14">
        <v>1.3</v>
      </c>
      <c r="W16" s="14">
        <v>1</v>
      </c>
      <c r="X16" s="14">
        <v>0</v>
      </c>
      <c r="Z16" s="14">
        <v>4</v>
      </c>
      <c r="AA16" s="14">
        <v>5</v>
      </c>
      <c r="AF16" s="14">
        <v>2</v>
      </c>
      <c r="AG16" s="14">
        <v>0</v>
      </c>
      <c r="AI16" s="14">
        <v>1</v>
      </c>
      <c r="AJ16" s="14">
        <v>1</v>
      </c>
      <c r="AL16" s="14">
        <v>2</v>
      </c>
      <c r="AM16" s="14">
        <v>0</v>
      </c>
      <c r="AO16" s="14">
        <v>2</v>
      </c>
      <c r="AP16" s="14">
        <v>0</v>
      </c>
      <c r="AR16" s="14">
        <v>2</v>
      </c>
      <c r="AS16" s="14">
        <v>0</v>
      </c>
      <c r="AU16" s="14">
        <v>2</v>
      </c>
      <c r="AV16" s="14">
        <v>0</v>
      </c>
      <c r="AX16" s="14">
        <v>1</v>
      </c>
      <c r="AY16" s="14">
        <v>0</v>
      </c>
      <c r="BG16" s="14">
        <v>1</v>
      </c>
      <c r="BH16" s="14">
        <v>0</v>
      </c>
      <c r="BM16" s="14">
        <v>1</v>
      </c>
      <c r="BN16" s="14">
        <v>0</v>
      </c>
      <c r="BP16" s="14">
        <v>2</v>
      </c>
      <c r="BQ16" s="14">
        <v>2</v>
      </c>
      <c r="BS16" s="14">
        <v>5</v>
      </c>
      <c r="BT16" s="14">
        <v>2.75</v>
      </c>
      <c r="CK16" s="14">
        <v>1</v>
      </c>
      <c r="CL16" s="14">
        <v>0.7</v>
      </c>
      <c r="CN16" s="14">
        <v>1</v>
      </c>
      <c r="CO16" s="14">
        <v>0</v>
      </c>
      <c r="CT16" s="14">
        <v>2</v>
      </c>
      <c r="CU16" s="14">
        <v>0</v>
      </c>
      <c r="CW16" s="14">
        <v>1</v>
      </c>
      <c r="CX16" s="14">
        <v>0</v>
      </c>
      <c r="DC16" s="14">
        <v>2</v>
      </c>
      <c r="DD16" s="14">
        <v>0</v>
      </c>
      <c r="DF16" s="14">
        <v>2</v>
      </c>
      <c r="DG16" s="14">
        <v>2</v>
      </c>
      <c r="DI16" s="14">
        <v>1</v>
      </c>
      <c r="DJ16" s="14">
        <v>2.5</v>
      </c>
      <c r="DL16" s="14">
        <v>0</v>
      </c>
      <c r="DM16" s="14">
        <v>0</v>
      </c>
      <c r="ED16" s="14">
        <v>3</v>
      </c>
      <c r="EE16" s="14">
        <v>0</v>
      </c>
      <c r="ES16" s="14">
        <v>1</v>
      </c>
      <c r="ET16" s="14">
        <v>0</v>
      </c>
      <c r="EV16" s="14">
        <v>1</v>
      </c>
      <c r="EW16" s="14">
        <v>0</v>
      </c>
      <c r="FN16" s="14">
        <v>1</v>
      </c>
      <c r="FO16" s="14">
        <v>0</v>
      </c>
      <c r="FW16" s="14">
        <v>2</v>
      </c>
      <c r="FX16" s="14">
        <v>0</v>
      </c>
      <c r="GC16" s="14">
        <v>2</v>
      </c>
      <c r="GD16" s="14">
        <v>1.6</v>
      </c>
      <c r="GI16" s="14">
        <v>4</v>
      </c>
      <c r="GJ16" s="14">
        <v>0</v>
      </c>
      <c r="GO16" s="14">
        <v>1</v>
      </c>
      <c r="GP16" s="14">
        <v>0</v>
      </c>
      <c r="GR16" s="14" t="e">
        <v>#N/A</v>
      </c>
      <c r="GS16" s="14" t="e">
        <v>#N/A</v>
      </c>
      <c r="GU16" s="14" t="e">
        <v>#N/A</v>
      </c>
      <c r="GV16" s="14" t="e">
        <v>#N/A</v>
      </c>
      <c r="GX16" s="14" t="e">
        <v>#N/A</v>
      </c>
      <c r="GY16" s="14" t="e">
        <v>#N/A</v>
      </c>
      <c r="HA16" s="14" t="e">
        <v>#N/A</v>
      </c>
      <c r="HB16" s="14" t="e">
        <v>#N/A</v>
      </c>
      <c r="HD16" s="14" t="e">
        <v>#N/A</v>
      </c>
      <c r="HE16" s="14" t="e">
        <v>#N/A</v>
      </c>
      <c r="HG16" s="14" t="e">
        <v>#N/A</v>
      </c>
      <c r="HH16" s="14" t="e">
        <v>#N/A</v>
      </c>
      <c r="HJ16" s="14" t="e">
        <v>#N/A</v>
      </c>
      <c r="HK16" s="14" t="e">
        <v>#N/A</v>
      </c>
      <c r="HM16" s="14" t="e">
        <v>#N/A</v>
      </c>
      <c r="HN16" s="14" t="e">
        <v>#N/A</v>
      </c>
      <c r="HP16" s="14" t="e">
        <v>#N/A</v>
      </c>
      <c r="HQ16" s="14" t="e">
        <v>#N/A</v>
      </c>
      <c r="HS16" s="14" t="e">
        <v>#N/A</v>
      </c>
      <c r="HT16" s="14" t="e">
        <v>#N/A</v>
      </c>
      <c r="HV16" s="14" t="e">
        <v>#N/A</v>
      </c>
      <c r="HW16" s="14" t="e">
        <v>#N/A</v>
      </c>
      <c r="HY16" s="14" t="e">
        <v>#N/A</v>
      </c>
      <c r="HZ16" s="14" t="e">
        <v>#N/A</v>
      </c>
      <c r="IB16" s="14" t="e">
        <v>#N/A</v>
      </c>
      <c r="IC16" s="14" t="e">
        <v>#N/A</v>
      </c>
      <c r="IE16" s="14" t="e">
        <v>#N/A</v>
      </c>
      <c r="IF16" s="14" t="e">
        <v>#N/A</v>
      </c>
      <c r="IH16" s="14" t="e">
        <v>#N/A</v>
      </c>
      <c r="II16" s="14" t="e">
        <v>#N/A</v>
      </c>
      <c r="IK16" s="14" t="e">
        <v>#N/A</v>
      </c>
      <c r="IL16" s="14" t="e">
        <v>#N/A</v>
      </c>
      <c r="IN16" s="14" t="e">
        <v>#N/A</v>
      </c>
      <c r="IO16" s="14" t="e">
        <v>#N/A</v>
      </c>
      <c r="IQ16" s="14" t="e">
        <v>#N/A</v>
      </c>
      <c r="IR16" s="14" t="e">
        <v>#N/A</v>
      </c>
      <c r="IT16" s="14" t="e">
        <v>#N/A</v>
      </c>
      <c r="IU16" s="14" t="e">
        <v>#N/A</v>
      </c>
      <c r="IW16" s="14" t="e">
        <v>#N/A</v>
      </c>
      <c r="IX16" s="14" t="e">
        <v>#N/A</v>
      </c>
      <c r="LZ16" s="14" t="e">
        <v>#N/A</v>
      </c>
      <c r="MA16" s="14" t="e">
        <v>#N/A</v>
      </c>
      <c r="MC16" s="14" t="e">
        <v>#N/A</v>
      </c>
      <c r="MD16" s="14" t="e">
        <v>#N/A</v>
      </c>
      <c r="MF16" s="14" t="e">
        <v>#N/A</v>
      </c>
      <c r="MG16" s="14" t="e">
        <v>#N/A</v>
      </c>
      <c r="MI16" s="14" t="e">
        <v>#N/A</v>
      </c>
      <c r="MJ16" s="14" t="e">
        <v>#N/A</v>
      </c>
      <c r="ML16" s="14" t="e">
        <v>#N/A</v>
      </c>
      <c r="MM16" s="14" t="e">
        <v>#N/A</v>
      </c>
      <c r="MO16" s="14" t="e">
        <v>#N/A</v>
      </c>
      <c r="MP16" s="14" t="e">
        <v>#N/A</v>
      </c>
      <c r="MR16" s="14" t="e">
        <v>#N/A</v>
      </c>
      <c r="MS16" s="14" t="e">
        <v>#N/A</v>
      </c>
      <c r="MU16" s="14" t="e">
        <v>#N/A</v>
      </c>
      <c r="MV16" s="14" t="e">
        <v>#N/A</v>
      </c>
      <c r="MX16" s="14" t="e">
        <v>#N/A</v>
      </c>
      <c r="MY16" s="14" t="e">
        <v>#N/A</v>
      </c>
      <c r="NA16" s="14" t="e">
        <v>#N/A</v>
      </c>
      <c r="NB16" s="14" t="e">
        <v>#N/A</v>
      </c>
      <c r="ND16" s="14" t="e">
        <v>#N/A</v>
      </c>
      <c r="NE16" s="14" t="e">
        <v>#N/A</v>
      </c>
      <c r="NG16" s="14" t="e">
        <v>#N/A</v>
      </c>
      <c r="NH16" s="14" t="e">
        <v>#N/A</v>
      </c>
      <c r="NJ16" s="14" t="e">
        <v>#N/A</v>
      </c>
      <c r="NK16" s="14" t="e">
        <v>#N/A</v>
      </c>
      <c r="NM16" s="14" t="e">
        <v>#N/A</v>
      </c>
      <c r="NN16" s="14" t="e">
        <v>#N/A</v>
      </c>
      <c r="NP16" s="14" t="e">
        <v>#N/A</v>
      </c>
      <c r="NQ16" s="14" t="e">
        <v>#N/A</v>
      </c>
      <c r="NS16" s="14" t="e">
        <v>#N/A</v>
      </c>
      <c r="NT16" s="14" t="e">
        <v>#N/A</v>
      </c>
      <c r="NV16" s="14" t="e">
        <v>#N/A</v>
      </c>
      <c r="NW16" s="14" t="e">
        <v>#N/A</v>
      </c>
      <c r="NY16" s="14" t="e">
        <v>#N/A</v>
      </c>
      <c r="NZ16" s="14" t="e">
        <v>#N/A</v>
      </c>
      <c r="OB16" s="14" t="e">
        <v>#N/A</v>
      </c>
      <c r="OC16" s="14" t="e">
        <v>#N/A</v>
      </c>
      <c r="OE16" s="14" t="e">
        <v>#N/A</v>
      </c>
      <c r="OF16" s="14" t="e">
        <v>#N/A</v>
      </c>
      <c r="OH16" s="14" t="e">
        <v>#N/A</v>
      </c>
      <c r="OI16" s="14" t="e">
        <v>#N/A</v>
      </c>
      <c r="OK16" s="14" t="e">
        <v>#N/A</v>
      </c>
      <c r="OL16" s="14" t="e">
        <v>#N/A</v>
      </c>
      <c r="ON16" s="14" t="e">
        <v>#N/A</v>
      </c>
      <c r="OO16" s="14" t="e">
        <v>#N/A</v>
      </c>
      <c r="OQ16" s="14" t="e">
        <v>#N/A</v>
      </c>
      <c r="OR16" s="14" t="e">
        <v>#N/A</v>
      </c>
      <c r="OT16" s="14" t="e">
        <v>#N/A</v>
      </c>
      <c r="OU16" s="14" t="e">
        <v>#N/A</v>
      </c>
      <c r="OW16" s="14" t="e">
        <v>#N/A</v>
      </c>
      <c r="OX16" s="14" t="e">
        <v>#N/A</v>
      </c>
      <c r="OZ16" s="14" t="e">
        <v>#N/A</v>
      </c>
      <c r="PA16" s="14" t="e">
        <v>#N/A</v>
      </c>
      <c r="PF16" s="14" t="e">
        <v>#N/A</v>
      </c>
      <c r="PG16" s="14" t="e">
        <v>#N/A</v>
      </c>
      <c r="PI16" s="14" t="e">
        <v>#N/A</v>
      </c>
      <c r="PJ16" s="14" t="e">
        <v>#N/A</v>
      </c>
      <c r="PL16" s="14" t="e">
        <v>#N/A</v>
      </c>
      <c r="PM16" s="14" t="e">
        <v>#N/A</v>
      </c>
      <c r="PO16" s="14" t="e">
        <v>#N/A</v>
      </c>
      <c r="PP16" s="14" t="e">
        <v>#N/A</v>
      </c>
      <c r="PR16" s="14" t="e">
        <v>#N/A</v>
      </c>
      <c r="PS16" s="14" t="e">
        <v>#N/A</v>
      </c>
      <c r="PX16" s="14" t="e">
        <v>#N/A</v>
      </c>
      <c r="PY16" s="14" t="e">
        <v>#N/A</v>
      </c>
      <c r="QA16" s="14" t="e">
        <v>#N/A</v>
      </c>
      <c r="QB16" s="14" t="e">
        <v>#N/A</v>
      </c>
      <c r="QD16" s="14" t="e">
        <v>#N/A</v>
      </c>
      <c r="QE16" s="14" t="e">
        <v>#N/A</v>
      </c>
      <c r="QJ16" s="14" t="e">
        <v>#N/A</v>
      </c>
      <c r="QK16" s="14" t="e">
        <v>#N/A</v>
      </c>
      <c r="QM16" s="14" t="e">
        <v>#N/A</v>
      </c>
      <c r="QN16" s="14" t="e">
        <v>#N/A</v>
      </c>
      <c r="QP16" s="14" t="e">
        <v>#N/A</v>
      </c>
      <c r="QQ16" s="14" t="e">
        <v>#N/A</v>
      </c>
      <c r="QS16" s="14" t="e">
        <v>#N/A</v>
      </c>
      <c r="QT16" s="14" t="e">
        <v>#N/A</v>
      </c>
      <c r="QY16" s="14" t="e">
        <v>#N/A</v>
      </c>
      <c r="QZ16" s="14" t="e">
        <v>#N/A</v>
      </c>
      <c r="RB16" s="14" t="e">
        <v>#N/A</v>
      </c>
      <c r="RC16" s="14" t="e">
        <v>#N/A</v>
      </c>
      <c r="RE16" s="14" t="e">
        <v>#N/A</v>
      </c>
      <c r="RF16" s="14" t="e">
        <v>#N/A</v>
      </c>
      <c r="RH16" s="14" t="e">
        <v>#N/A</v>
      </c>
      <c r="RI16" s="14" t="e">
        <v>#N/A</v>
      </c>
      <c r="RJ16" s="35" t="e">
        <v>#N/A</v>
      </c>
      <c r="RK16" s="35" t="e">
        <f t="shared" si="0"/>
        <v>#N/A</v>
      </c>
    </row>
    <row r="17" spans="1:479" s="12" customFormat="1" ht="12.75" hidden="1" customHeight="1" x14ac:dyDescent="0.2">
      <c r="A17" s="12" t="s">
        <v>384</v>
      </c>
      <c r="B17" s="41" t="s">
        <v>385</v>
      </c>
      <c r="C17" s="12" t="s">
        <v>399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  <c r="IW17" s="14"/>
      <c r="IX17" s="14"/>
      <c r="IY17" s="14"/>
      <c r="IZ17" s="14"/>
      <c r="JA17" s="14"/>
      <c r="JB17" s="14"/>
      <c r="JC17" s="14"/>
      <c r="JD17" s="14"/>
      <c r="JE17" s="14"/>
      <c r="JF17" s="14"/>
      <c r="JG17" s="14"/>
      <c r="JH17" s="14"/>
      <c r="JI17" s="14"/>
      <c r="JJ17" s="14"/>
      <c r="JK17" s="14"/>
      <c r="JL17" s="14"/>
      <c r="JM17" s="14"/>
      <c r="JN17" s="14"/>
      <c r="JO17" s="14"/>
      <c r="JP17" s="14"/>
      <c r="JQ17" s="14"/>
      <c r="JR17" s="14"/>
      <c r="JS17" s="14"/>
      <c r="JT17" s="14"/>
      <c r="JU17" s="14"/>
      <c r="JV17" s="14"/>
      <c r="JW17" s="14"/>
      <c r="JX17" s="14"/>
      <c r="JY17" s="14"/>
      <c r="JZ17" s="14"/>
      <c r="KA17" s="14"/>
      <c r="KB17" s="14"/>
      <c r="KC17" s="14"/>
      <c r="KD17" s="14"/>
      <c r="KE17" s="14"/>
      <c r="KF17" s="14"/>
      <c r="KG17" s="14"/>
      <c r="KH17" s="14"/>
      <c r="KI17" s="14"/>
      <c r="KJ17" s="14"/>
      <c r="KK17" s="14"/>
      <c r="KL17" s="14"/>
      <c r="KM17" s="14"/>
      <c r="KN17" s="14"/>
      <c r="KO17" s="14"/>
      <c r="KP17" s="14"/>
      <c r="KQ17" s="14"/>
      <c r="KR17" s="14"/>
      <c r="KS17" s="14"/>
      <c r="KT17" s="14"/>
      <c r="KU17" s="14"/>
      <c r="KV17" s="14"/>
      <c r="KW17" s="14"/>
      <c r="KX17" s="14"/>
      <c r="KY17" s="14"/>
      <c r="KZ17" s="14"/>
      <c r="LA17" s="14"/>
      <c r="LB17" s="14"/>
      <c r="LC17" s="14"/>
      <c r="LD17" s="14"/>
      <c r="LE17" s="14"/>
      <c r="LF17" s="14"/>
      <c r="LG17" s="14"/>
      <c r="LH17" s="14"/>
      <c r="LI17" s="14"/>
      <c r="LJ17" s="14"/>
      <c r="LK17" s="14"/>
      <c r="LL17" s="14"/>
      <c r="LM17" s="14"/>
      <c r="LN17" s="14"/>
      <c r="LO17" s="14"/>
      <c r="LP17" s="14"/>
      <c r="LQ17" s="14"/>
      <c r="LR17" s="14"/>
      <c r="LS17" s="14"/>
      <c r="LT17" s="14"/>
      <c r="LU17" s="14"/>
      <c r="LV17" s="14"/>
      <c r="LW17" s="14"/>
      <c r="LX17" s="14"/>
      <c r="LY17" s="14"/>
      <c r="LZ17" s="14"/>
      <c r="MA17" s="14"/>
      <c r="MB17" s="14"/>
      <c r="MC17" s="14"/>
      <c r="MD17" s="14"/>
      <c r="ME17" s="14"/>
      <c r="MF17" s="14"/>
      <c r="MG17" s="14"/>
      <c r="MH17" s="14">
        <v>20</v>
      </c>
      <c r="MI17" s="14"/>
      <c r="MJ17" s="14"/>
      <c r="MK17" s="14"/>
      <c r="ML17" s="14">
        <v>2</v>
      </c>
      <c r="MM17" s="14">
        <v>0</v>
      </c>
      <c r="MN17" s="14"/>
      <c r="MO17" s="14">
        <v>5</v>
      </c>
      <c r="MP17" s="14">
        <v>11</v>
      </c>
      <c r="MQ17" s="14"/>
      <c r="MR17" s="14">
        <v>1</v>
      </c>
      <c r="MS17" s="14">
        <v>4</v>
      </c>
      <c r="MT17" s="14"/>
      <c r="MU17" s="14">
        <v>1</v>
      </c>
      <c r="MV17" s="14">
        <v>0</v>
      </c>
      <c r="MW17" s="14"/>
      <c r="MX17" s="14">
        <v>4</v>
      </c>
      <c r="MY17" s="14">
        <v>3.6</v>
      </c>
      <c r="MZ17" s="14"/>
      <c r="NA17" s="14">
        <v>2</v>
      </c>
      <c r="NB17" s="14">
        <v>0</v>
      </c>
      <c r="NC17" s="14"/>
      <c r="ND17" s="14">
        <v>2</v>
      </c>
      <c r="NE17" s="14">
        <v>1</v>
      </c>
      <c r="NF17" s="14"/>
      <c r="NG17" s="14">
        <v>5</v>
      </c>
      <c r="NH17" s="14">
        <v>0</v>
      </c>
      <c r="NI17" s="14"/>
      <c r="NJ17" s="14">
        <v>3</v>
      </c>
      <c r="NK17" s="14">
        <v>2.75</v>
      </c>
      <c r="NL17" s="14"/>
      <c r="NM17" s="14">
        <v>4</v>
      </c>
      <c r="NN17" s="14">
        <v>3</v>
      </c>
      <c r="NO17" s="14"/>
      <c r="NP17" s="14">
        <v>4</v>
      </c>
      <c r="NQ17" s="14">
        <v>16</v>
      </c>
      <c r="NR17" s="14"/>
      <c r="NS17" s="14">
        <v>5</v>
      </c>
      <c r="NT17" s="14">
        <v>10.5</v>
      </c>
      <c r="NU17" s="14"/>
      <c r="NV17" s="14">
        <v>5</v>
      </c>
      <c r="NW17" s="14">
        <v>1.1000000000000001</v>
      </c>
      <c r="NX17" s="14"/>
      <c r="NY17" s="14">
        <v>5</v>
      </c>
      <c r="NZ17" s="14">
        <v>2.25</v>
      </c>
      <c r="OA17" s="14"/>
      <c r="OB17" s="14">
        <v>4</v>
      </c>
      <c r="OC17" s="14">
        <v>5.5</v>
      </c>
      <c r="OD17" s="14"/>
      <c r="OE17" s="14">
        <v>4</v>
      </c>
      <c r="OF17" s="14">
        <v>2.5</v>
      </c>
      <c r="OG17" s="14"/>
      <c r="OH17" s="14">
        <v>3</v>
      </c>
      <c r="OI17" s="14">
        <v>3</v>
      </c>
      <c r="OJ17" s="14"/>
      <c r="OK17" s="14">
        <v>4</v>
      </c>
      <c r="OL17" s="14">
        <v>6</v>
      </c>
      <c r="OM17" s="14"/>
      <c r="ON17" s="14">
        <v>4</v>
      </c>
      <c r="OO17" s="14">
        <v>0</v>
      </c>
      <c r="OP17" s="14"/>
      <c r="OQ17" s="14">
        <v>1</v>
      </c>
      <c r="OR17" s="14">
        <v>0</v>
      </c>
      <c r="OS17" s="14"/>
      <c r="OT17" s="14"/>
      <c r="OU17" s="14"/>
      <c r="OV17" s="14"/>
      <c r="OW17" s="14">
        <v>3</v>
      </c>
      <c r="OX17" s="14">
        <v>0</v>
      </c>
      <c r="OY17" s="14"/>
      <c r="OZ17" s="14"/>
      <c r="PA17" s="14"/>
      <c r="PB17" s="14"/>
      <c r="PC17" s="14"/>
      <c r="PD17" s="14"/>
      <c r="PE17" s="14"/>
      <c r="PF17" s="14"/>
      <c r="PG17" s="14"/>
      <c r="PH17" s="14"/>
      <c r="PI17" s="14"/>
      <c r="PJ17" s="14"/>
      <c r="PK17" s="14"/>
      <c r="PL17" s="14"/>
      <c r="PM17" s="14"/>
      <c r="PN17" s="14"/>
      <c r="PO17" s="14"/>
      <c r="PP17" s="14"/>
      <c r="PQ17" s="14"/>
      <c r="PR17" s="14"/>
      <c r="PS17" s="14"/>
      <c r="PT17" s="14"/>
      <c r="PU17" s="14"/>
      <c r="PV17" s="14"/>
      <c r="PW17" s="14">
        <v>-19.2</v>
      </c>
      <c r="PX17" s="14">
        <v>2</v>
      </c>
      <c r="PY17" s="14">
        <v>0</v>
      </c>
      <c r="PZ17" s="14"/>
      <c r="QA17" s="14" t="e">
        <v>#N/A</v>
      </c>
      <c r="QB17" s="14" t="e">
        <v>#N/A</v>
      </c>
      <c r="QC17" s="14"/>
      <c r="QD17" s="14" t="e">
        <v>#N/A</v>
      </c>
      <c r="QE17" s="14" t="e">
        <v>#N/A</v>
      </c>
      <c r="QF17" s="14"/>
      <c r="QG17" s="14"/>
      <c r="QH17" s="14"/>
      <c r="QI17" s="14"/>
      <c r="QJ17" s="14" t="e">
        <v>#N/A</v>
      </c>
      <c r="QK17" s="14" t="e">
        <v>#N/A</v>
      </c>
      <c r="QL17" s="14"/>
      <c r="QM17" s="14" t="e">
        <v>#N/A</v>
      </c>
      <c r="QN17" s="14" t="e">
        <v>#N/A</v>
      </c>
      <c r="QO17" s="14"/>
      <c r="QP17" s="14" t="e">
        <v>#N/A</v>
      </c>
      <c r="QQ17" s="14" t="e">
        <v>#N/A</v>
      </c>
      <c r="QR17" s="14"/>
      <c r="QS17" s="14" t="e">
        <v>#N/A</v>
      </c>
      <c r="QT17" s="14" t="e">
        <v>#N/A</v>
      </c>
      <c r="QU17" s="14"/>
      <c r="QV17" s="14"/>
      <c r="QW17" s="14"/>
      <c r="QX17" s="14"/>
      <c r="QY17" s="14" t="e">
        <v>#N/A</v>
      </c>
      <c r="QZ17" s="14" t="e">
        <v>#N/A</v>
      </c>
      <c r="RA17" s="14"/>
      <c r="RB17" s="14" t="e">
        <v>#N/A</v>
      </c>
      <c r="RC17" s="14" t="e">
        <v>#N/A</v>
      </c>
      <c r="RD17" s="14"/>
      <c r="RE17" s="14" t="e">
        <v>#N/A</v>
      </c>
      <c r="RF17" s="14" t="e">
        <v>#N/A</v>
      </c>
      <c r="RG17" s="14"/>
      <c r="RH17" s="14" t="e">
        <v>#N/A</v>
      </c>
      <c r="RI17" s="14" t="e">
        <v>#N/A</v>
      </c>
      <c r="RJ17" s="35" t="e">
        <v>#N/A</v>
      </c>
      <c r="RK17" s="35" t="e">
        <f t="shared" si="0"/>
        <v>#N/A</v>
      </c>
    </row>
    <row r="18" spans="1:479" s="12" customFormat="1" ht="12.75" hidden="1" customHeight="1" x14ac:dyDescent="0.2">
      <c r="A18" s="12" t="s">
        <v>55</v>
      </c>
      <c r="B18" s="41" t="s">
        <v>31</v>
      </c>
      <c r="C18" s="12" t="s">
        <v>194</v>
      </c>
      <c r="D18" s="14"/>
      <c r="E18" s="14">
        <v>2</v>
      </c>
      <c r="F18" s="14">
        <v>3.25</v>
      </c>
      <c r="G18" s="14"/>
      <c r="H18" s="14">
        <v>1</v>
      </c>
      <c r="I18" s="14">
        <v>0</v>
      </c>
      <c r="J18" s="14"/>
      <c r="K18" s="14">
        <v>5</v>
      </c>
      <c r="L18" s="14">
        <v>0</v>
      </c>
      <c r="M18" s="14"/>
      <c r="N18" s="14">
        <v>2</v>
      </c>
      <c r="O18" s="14">
        <v>5.5</v>
      </c>
      <c r="P18" s="14"/>
      <c r="Q18" s="14">
        <v>3</v>
      </c>
      <c r="R18" s="14">
        <v>0.9</v>
      </c>
      <c r="S18" s="14"/>
      <c r="T18" s="14">
        <v>3</v>
      </c>
      <c r="U18" s="14">
        <v>2.5</v>
      </c>
      <c r="V18" s="14"/>
      <c r="W18" s="14">
        <v>2</v>
      </c>
      <c r="X18" s="14">
        <v>0</v>
      </c>
      <c r="Y18" s="14"/>
      <c r="Z18" s="14">
        <v>2</v>
      </c>
      <c r="AA18" s="14">
        <v>0</v>
      </c>
      <c r="AB18" s="14"/>
      <c r="AC18" s="14">
        <v>3</v>
      </c>
      <c r="AD18" s="14">
        <v>0</v>
      </c>
      <c r="AE18" s="14"/>
      <c r="AF18" s="14">
        <v>2</v>
      </c>
      <c r="AG18" s="14">
        <v>2.2999999999999998</v>
      </c>
      <c r="AH18" s="14"/>
      <c r="AI18" s="14">
        <v>3</v>
      </c>
      <c r="AJ18" s="14">
        <v>3.05</v>
      </c>
      <c r="AK18" s="14"/>
      <c r="AL18" s="14">
        <v>2</v>
      </c>
      <c r="AM18" s="14">
        <v>0</v>
      </c>
      <c r="AN18" s="14"/>
      <c r="AO18" s="14">
        <v>1</v>
      </c>
      <c r="AP18" s="14">
        <v>0</v>
      </c>
      <c r="AQ18" s="14"/>
      <c r="AR18" s="14">
        <v>2</v>
      </c>
      <c r="AS18" s="14">
        <v>7.5</v>
      </c>
      <c r="AT18" s="14"/>
      <c r="AU18" s="14">
        <v>4</v>
      </c>
      <c r="AV18" s="14">
        <v>2.5</v>
      </c>
      <c r="AW18" s="14"/>
      <c r="AX18" s="14">
        <v>2</v>
      </c>
      <c r="AY18" s="14">
        <v>0</v>
      </c>
      <c r="AZ18" s="14"/>
      <c r="BA18" s="14">
        <v>3</v>
      </c>
      <c r="BB18" s="14">
        <v>5.9</v>
      </c>
      <c r="BC18" s="14"/>
      <c r="BD18" s="14">
        <v>2</v>
      </c>
      <c r="BE18" s="14">
        <v>1.8</v>
      </c>
      <c r="BF18" s="14"/>
      <c r="BG18" s="14">
        <v>2</v>
      </c>
      <c r="BH18" s="14">
        <v>7.5</v>
      </c>
      <c r="BI18" s="14"/>
      <c r="BJ18" s="14">
        <v>2</v>
      </c>
      <c r="BK18" s="14">
        <v>0</v>
      </c>
      <c r="BL18" s="14"/>
      <c r="BM18" s="14">
        <v>2</v>
      </c>
      <c r="BN18" s="14">
        <v>2</v>
      </c>
      <c r="BO18" s="14"/>
      <c r="BP18" s="14">
        <v>3</v>
      </c>
      <c r="BQ18" s="14">
        <v>0.9</v>
      </c>
      <c r="BR18" s="14"/>
      <c r="BS18" s="14">
        <v>2</v>
      </c>
      <c r="BT18" s="14">
        <v>4.5</v>
      </c>
      <c r="BU18" s="14"/>
      <c r="BV18" s="14">
        <v>3</v>
      </c>
      <c r="BW18" s="14">
        <v>4</v>
      </c>
      <c r="BX18" s="14"/>
      <c r="BY18" s="14">
        <v>1</v>
      </c>
      <c r="BZ18" s="14">
        <v>0</v>
      </c>
      <c r="CA18" s="14"/>
      <c r="CB18" s="14"/>
      <c r="CC18" s="14"/>
      <c r="CD18" s="14"/>
      <c r="CE18" s="14">
        <v>2</v>
      </c>
      <c r="CF18" s="14">
        <v>0</v>
      </c>
      <c r="CG18" s="14"/>
      <c r="CH18" s="14"/>
      <c r="CI18" s="14"/>
      <c r="CJ18" s="14"/>
      <c r="CK18" s="14">
        <v>1</v>
      </c>
      <c r="CL18" s="14">
        <v>0</v>
      </c>
      <c r="CM18" s="14"/>
      <c r="CN18" s="14"/>
      <c r="CO18" s="14"/>
      <c r="CP18" s="14"/>
      <c r="CQ18" s="14">
        <v>4</v>
      </c>
      <c r="CR18" s="14">
        <v>0.7</v>
      </c>
      <c r="CS18" s="14"/>
      <c r="CT18" s="14">
        <v>2</v>
      </c>
      <c r="CU18" s="14">
        <v>0</v>
      </c>
      <c r="CV18" s="14"/>
      <c r="CW18" s="14">
        <v>1</v>
      </c>
      <c r="CX18" s="14">
        <v>0</v>
      </c>
      <c r="CY18" s="14"/>
      <c r="CZ18" s="14">
        <v>2</v>
      </c>
      <c r="DA18" s="14">
        <v>0</v>
      </c>
      <c r="DB18" s="14"/>
      <c r="DC18" s="14">
        <v>1</v>
      </c>
      <c r="DD18" s="14">
        <v>2.5</v>
      </c>
      <c r="DE18" s="14"/>
      <c r="DF18" s="14">
        <v>2</v>
      </c>
      <c r="DG18" s="14">
        <v>0.8</v>
      </c>
      <c r="DH18" s="14"/>
      <c r="DI18" s="14">
        <v>1</v>
      </c>
      <c r="DJ18" s="14">
        <v>3</v>
      </c>
      <c r="DK18" s="14"/>
      <c r="DL18" s="14">
        <v>2</v>
      </c>
      <c r="DM18" s="14">
        <v>0</v>
      </c>
      <c r="DN18" s="14"/>
      <c r="DO18" s="14">
        <v>3</v>
      </c>
      <c r="DP18" s="14">
        <v>1</v>
      </c>
      <c r="DQ18" s="14"/>
      <c r="DR18" s="14">
        <v>1</v>
      </c>
      <c r="DS18" s="14">
        <v>3</v>
      </c>
      <c r="DT18" s="14"/>
      <c r="DU18" s="14">
        <v>1</v>
      </c>
      <c r="DV18" s="14">
        <v>0</v>
      </c>
      <c r="DW18" s="14"/>
      <c r="DX18" s="14">
        <v>2</v>
      </c>
      <c r="DY18" s="14">
        <v>0</v>
      </c>
      <c r="DZ18" s="14"/>
      <c r="EA18" s="14"/>
      <c r="EB18" s="14"/>
      <c r="EC18" s="14"/>
      <c r="ED18" s="14"/>
      <c r="EE18" s="14"/>
      <c r="EF18" s="14"/>
      <c r="EG18" s="14" t="e">
        <v>#N/A</v>
      </c>
      <c r="EH18" s="14" t="e">
        <v>#N/A</v>
      </c>
      <c r="EI18" s="14"/>
      <c r="EJ18" s="14" t="e">
        <v>#N/A</v>
      </c>
      <c r="EK18" s="14" t="e">
        <v>#N/A</v>
      </c>
      <c r="EL18" s="14"/>
      <c r="EM18" s="14" t="e">
        <v>#N/A</v>
      </c>
      <c r="EN18" s="14" t="e">
        <v>#N/A</v>
      </c>
      <c r="EO18" s="14"/>
      <c r="EP18" s="14" t="e">
        <v>#N/A</v>
      </c>
      <c r="EQ18" s="14" t="e">
        <v>#N/A</v>
      </c>
      <c r="ER18" s="14"/>
      <c r="ES18" s="14" t="e">
        <v>#N/A</v>
      </c>
      <c r="ET18" s="14" t="e">
        <v>#N/A</v>
      </c>
      <c r="EU18" s="14"/>
      <c r="EV18" s="14" t="e">
        <v>#N/A</v>
      </c>
      <c r="EW18" s="14" t="e">
        <v>#N/A</v>
      </c>
      <c r="EX18" s="14"/>
      <c r="EY18" s="14" t="e">
        <v>#N/A</v>
      </c>
      <c r="EZ18" s="14" t="e">
        <v>#N/A</v>
      </c>
      <c r="FA18" s="14"/>
      <c r="FB18" s="14" t="e">
        <v>#N/A</v>
      </c>
      <c r="FC18" s="14" t="e">
        <v>#N/A</v>
      </c>
      <c r="FD18" s="14"/>
      <c r="FE18" s="14" t="e">
        <v>#N/A</v>
      </c>
      <c r="FF18" s="14" t="e">
        <v>#N/A</v>
      </c>
      <c r="FG18" s="14"/>
      <c r="FH18" s="14" t="e">
        <v>#N/A</v>
      </c>
      <c r="FI18" s="14" t="e">
        <v>#N/A</v>
      </c>
      <c r="FJ18" s="14"/>
      <c r="FK18" s="14" t="e">
        <v>#N/A</v>
      </c>
      <c r="FL18" s="14" t="e">
        <v>#N/A</v>
      </c>
      <c r="FM18" s="14"/>
      <c r="FN18" s="14" t="e">
        <v>#N/A</v>
      </c>
      <c r="FO18" s="14" t="e">
        <v>#N/A</v>
      </c>
      <c r="FP18" s="14"/>
      <c r="FQ18" s="14" t="e">
        <v>#N/A</v>
      </c>
      <c r="FR18" s="14" t="e">
        <v>#N/A</v>
      </c>
      <c r="FS18" s="14"/>
      <c r="FT18" s="14" t="e">
        <v>#N/A</v>
      </c>
      <c r="FU18" s="14" t="e">
        <v>#N/A</v>
      </c>
      <c r="FV18" s="14"/>
      <c r="FW18" s="14" t="e">
        <v>#N/A</v>
      </c>
      <c r="FX18" s="14" t="e">
        <v>#N/A</v>
      </c>
      <c r="FY18" s="14"/>
      <c r="FZ18" s="14" t="e">
        <v>#N/A</v>
      </c>
      <c r="GA18" s="14" t="e">
        <v>#N/A</v>
      </c>
      <c r="GB18" s="14"/>
      <c r="GC18" s="14" t="e">
        <v>#N/A</v>
      </c>
      <c r="GD18" s="14" t="e">
        <v>#N/A</v>
      </c>
      <c r="GE18" s="14"/>
      <c r="GF18" s="14" t="e">
        <v>#N/A</v>
      </c>
      <c r="GG18" s="14" t="e">
        <v>#N/A</v>
      </c>
      <c r="GH18" s="14"/>
      <c r="GI18" s="14" t="e">
        <v>#N/A</v>
      </c>
      <c r="GJ18" s="14" t="e">
        <v>#N/A</v>
      </c>
      <c r="GK18" s="14"/>
      <c r="GL18" s="14" t="e">
        <v>#N/A</v>
      </c>
      <c r="GM18" s="14" t="e">
        <v>#N/A</v>
      </c>
      <c r="GN18" s="14"/>
      <c r="GO18" s="14" t="e">
        <v>#N/A</v>
      </c>
      <c r="GP18" s="14" t="e">
        <v>#N/A</v>
      </c>
      <c r="GQ18" s="14"/>
      <c r="GR18" s="14" t="e">
        <v>#N/A</v>
      </c>
      <c r="GS18" s="14" t="e">
        <v>#N/A</v>
      </c>
      <c r="GT18" s="14"/>
      <c r="GU18" s="14" t="e">
        <v>#N/A</v>
      </c>
      <c r="GV18" s="14" t="e">
        <v>#N/A</v>
      </c>
      <c r="GW18" s="14"/>
      <c r="GX18" s="14" t="e">
        <v>#N/A</v>
      </c>
      <c r="GY18" s="14" t="e">
        <v>#N/A</v>
      </c>
      <c r="GZ18" s="14"/>
      <c r="HA18" s="14" t="e">
        <v>#N/A</v>
      </c>
      <c r="HB18" s="14" t="e">
        <v>#N/A</v>
      </c>
      <c r="HC18" s="14"/>
      <c r="HD18" s="14" t="e">
        <v>#N/A</v>
      </c>
      <c r="HE18" s="14" t="e">
        <v>#N/A</v>
      </c>
      <c r="HF18" s="14"/>
      <c r="HG18" s="14" t="e">
        <v>#N/A</v>
      </c>
      <c r="HH18" s="14" t="e">
        <v>#N/A</v>
      </c>
      <c r="HI18" s="14"/>
      <c r="HJ18" s="14" t="e">
        <v>#N/A</v>
      </c>
      <c r="HK18" s="14" t="e">
        <v>#N/A</v>
      </c>
      <c r="HL18" s="14"/>
      <c r="HM18" s="14" t="e">
        <v>#N/A</v>
      </c>
      <c r="HN18" s="14" t="e">
        <v>#N/A</v>
      </c>
      <c r="HO18" s="14"/>
      <c r="HP18" s="14" t="e">
        <v>#N/A</v>
      </c>
      <c r="HQ18" s="14" t="e">
        <v>#N/A</v>
      </c>
      <c r="HR18" s="14"/>
      <c r="HS18" s="14" t="e">
        <v>#N/A</v>
      </c>
      <c r="HT18" s="14" t="e">
        <v>#N/A</v>
      </c>
      <c r="HU18" s="14"/>
      <c r="HV18" s="14" t="e">
        <v>#N/A</v>
      </c>
      <c r="HW18" s="14" t="e">
        <v>#N/A</v>
      </c>
      <c r="HX18" s="14"/>
      <c r="HY18" s="14" t="e">
        <v>#N/A</v>
      </c>
      <c r="HZ18" s="14" t="e">
        <v>#N/A</v>
      </c>
      <c r="IA18" s="14"/>
      <c r="IB18" s="14" t="e">
        <v>#N/A</v>
      </c>
      <c r="IC18" s="14" t="e">
        <v>#N/A</v>
      </c>
      <c r="ID18" s="14"/>
      <c r="IE18" s="14" t="e">
        <v>#N/A</v>
      </c>
      <c r="IF18" s="14" t="e">
        <v>#N/A</v>
      </c>
      <c r="IG18" s="14"/>
      <c r="IH18" s="14" t="e">
        <v>#N/A</v>
      </c>
      <c r="II18" s="14" t="e">
        <v>#N/A</v>
      </c>
      <c r="IJ18" s="14"/>
      <c r="IK18" s="14" t="e">
        <v>#N/A</v>
      </c>
      <c r="IL18" s="14" t="e">
        <v>#N/A</v>
      </c>
      <c r="IM18" s="14"/>
      <c r="IN18" s="14" t="e">
        <v>#N/A</v>
      </c>
      <c r="IO18" s="14" t="e">
        <v>#N/A</v>
      </c>
      <c r="IP18" s="14"/>
      <c r="IQ18" s="14" t="e">
        <v>#N/A</v>
      </c>
      <c r="IR18" s="14" t="e">
        <v>#N/A</v>
      </c>
      <c r="IS18" s="14"/>
      <c r="IT18" s="14" t="e">
        <v>#N/A</v>
      </c>
      <c r="IU18" s="14" t="e">
        <v>#N/A</v>
      </c>
      <c r="IV18" s="14"/>
      <c r="IW18" s="14" t="e">
        <v>#N/A</v>
      </c>
      <c r="IX18" s="14" t="e">
        <v>#N/A</v>
      </c>
      <c r="IY18" s="14"/>
      <c r="IZ18" s="14"/>
      <c r="JA18" s="14"/>
      <c r="JB18" s="14"/>
      <c r="JC18" s="14"/>
      <c r="JD18" s="14"/>
      <c r="JE18" s="14"/>
      <c r="JF18" s="14"/>
      <c r="JG18" s="14"/>
      <c r="JH18" s="14"/>
      <c r="JI18" s="14"/>
      <c r="JJ18" s="14"/>
      <c r="JK18" s="14"/>
      <c r="JL18" s="14"/>
      <c r="JM18" s="14"/>
      <c r="JN18" s="14"/>
      <c r="JO18" s="14"/>
      <c r="JP18" s="14"/>
      <c r="JQ18" s="14"/>
      <c r="JR18" s="14"/>
      <c r="JS18" s="14"/>
      <c r="JT18" s="14"/>
      <c r="JU18" s="14"/>
      <c r="JV18" s="14"/>
      <c r="JW18" s="14"/>
      <c r="JX18" s="14"/>
      <c r="JY18" s="14"/>
      <c r="JZ18" s="14"/>
      <c r="KA18" s="14"/>
      <c r="KB18" s="14"/>
      <c r="KC18" s="14"/>
      <c r="KD18" s="14"/>
      <c r="KE18" s="14"/>
      <c r="KF18" s="14"/>
      <c r="KG18" s="14"/>
      <c r="KH18" s="14"/>
      <c r="KI18" s="14"/>
      <c r="KJ18" s="14"/>
      <c r="KK18" s="14"/>
      <c r="KL18" s="14"/>
      <c r="KM18" s="14"/>
      <c r="KN18" s="14"/>
      <c r="KO18" s="14"/>
      <c r="KP18" s="14"/>
      <c r="KQ18" s="14"/>
      <c r="KR18" s="14"/>
      <c r="KS18" s="14"/>
      <c r="KT18" s="14"/>
      <c r="KU18" s="14"/>
      <c r="KV18" s="14"/>
      <c r="KW18" s="14"/>
      <c r="KX18" s="14"/>
      <c r="KY18" s="14"/>
      <c r="KZ18" s="14"/>
      <c r="LA18" s="14"/>
      <c r="LB18" s="14"/>
      <c r="LC18" s="14"/>
      <c r="LD18" s="14"/>
      <c r="LE18" s="14"/>
      <c r="LF18" s="14"/>
      <c r="LG18" s="14"/>
      <c r="LH18" s="14"/>
      <c r="LI18" s="14"/>
      <c r="LJ18" s="14"/>
      <c r="LK18" s="14"/>
      <c r="LL18" s="14"/>
      <c r="LM18" s="14"/>
      <c r="LN18" s="14"/>
      <c r="LO18" s="14"/>
      <c r="LP18" s="14"/>
      <c r="LQ18" s="14"/>
      <c r="LR18" s="14"/>
      <c r="LS18" s="14"/>
      <c r="LT18" s="14"/>
      <c r="LU18" s="14"/>
      <c r="LV18" s="14"/>
      <c r="LW18" s="14"/>
      <c r="LX18" s="14"/>
      <c r="LY18" s="14"/>
      <c r="LZ18" s="14" t="e">
        <v>#N/A</v>
      </c>
      <c r="MA18" s="14" t="e">
        <v>#N/A</v>
      </c>
      <c r="MB18" s="14"/>
      <c r="MC18" s="14" t="e">
        <v>#N/A</v>
      </c>
      <c r="MD18" s="14" t="e">
        <v>#N/A</v>
      </c>
      <c r="ME18" s="14"/>
      <c r="MF18" s="14" t="e">
        <v>#N/A</v>
      </c>
      <c r="MG18" s="14" t="e">
        <v>#N/A</v>
      </c>
      <c r="MH18" s="14"/>
      <c r="MI18" s="14" t="e">
        <v>#N/A</v>
      </c>
      <c r="MJ18" s="14" t="e">
        <v>#N/A</v>
      </c>
      <c r="MK18" s="14"/>
      <c r="ML18" s="14" t="e">
        <v>#N/A</v>
      </c>
      <c r="MM18" s="14" t="e">
        <v>#N/A</v>
      </c>
      <c r="MN18" s="14"/>
      <c r="MO18" s="14" t="e">
        <v>#N/A</v>
      </c>
      <c r="MP18" s="14" t="e">
        <v>#N/A</v>
      </c>
      <c r="MQ18" s="14"/>
      <c r="MR18" s="14" t="e">
        <v>#N/A</v>
      </c>
      <c r="MS18" s="14" t="e">
        <v>#N/A</v>
      </c>
      <c r="MT18" s="14"/>
      <c r="MU18" s="14" t="e">
        <v>#N/A</v>
      </c>
      <c r="MV18" s="14" t="e">
        <v>#N/A</v>
      </c>
      <c r="MW18" s="14"/>
      <c r="MX18" s="14" t="e">
        <v>#N/A</v>
      </c>
      <c r="MY18" s="14" t="e">
        <v>#N/A</v>
      </c>
      <c r="MZ18" s="14"/>
      <c r="NA18" s="14" t="e">
        <v>#N/A</v>
      </c>
      <c r="NB18" s="14" t="e">
        <v>#N/A</v>
      </c>
      <c r="NC18" s="14"/>
      <c r="ND18" s="14" t="e">
        <v>#N/A</v>
      </c>
      <c r="NE18" s="14" t="e">
        <v>#N/A</v>
      </c>
      <c r="NF18" s="14"/>
      <c r="NG18" s="14" t="e">
        <v>#N/A</v>
      </c>
      <c r="NH18" s="14" t="e">
        <v>#N/A</v>
      </c>
      <c r="NI18" s="14"/>
      <c r="NJ18" s="14" t="e">
        <v>#N/A</v>
      </c>
      <c r="NK18" s="14" t="e">
        <v>#N/A</v>
      </c>
      <c r="NL18" s="14"/>
      <c r="NM18" s="14" t="e">
        <v>#N/A</v>
      </c>
      <c r="NN18" s="14" t="e">
        <v>#N/A</v>
      </c>
      <c r="NO18" s="14"/>
      <c r="NP18" s="14" t="e">
        <v>#N/A</v>
      </c>
      <c r="NQ18" s="14" t="e">
        <v>#N/A</v>
      </c>
      <c r="NR18" s="14"/>
      <c r="NS18" s="14" t="e">
        <v>#N/A</v>
      </c>
      <c r="NT18" s="14" t="e">
        <v>#N/A</v>
      </c>
      <c r="NU18" s="14"/>
      <c r="NV18" s="14" t="e">
        <v>#N/A</v>
      </c>
      <c r="NW18" s="14" t="e">
        <v>#N/A</v>
      </c>
      <c r="NX18" s="14"/>
      <c r="NY18" s="14" t="e">
        <v>#N/A</v>
      </c>
      <c r="NZ18" s="14" t="e">
        <v>#N/A</v>
      </c>
      <c r="OA18" s="14"/>
      <c r="OB18" s="14" t="e">
        <v>#N/A</v>
      </c>
      <c r="OC18" s="14" t="e">
        <v>#N/A</v>
      </c>
      <c r="OD18" s="14"/>
      <c r="OE18" s="14" t="e">
        <v>#N/A</v>
      </c>
      <c r="OF18" s="14" t="e">
        <v>#N/A</v>
      </c>
      <c r="OG18" s="14"/>
      <c r="OH18" s="14" t="e">
        <v>#N/A</v>
      </c>
      <c r="OI18" s="14" t="e">
        <v>#N/A</v>
      </c>
      <c r="OJ18" s="14"/>
      <c r="OK18" s="14" t="e">
        <v>#N/A</v>
      </c>
      <c r="OL18" s="14" t="e">
        <v>#N/A</v>
      </c>
      <c r="OM18" s="14"/>
      <c r="ON18" s="14" t="e">
        <v>#N/A</v>
      </c>
      <c r="OO18" s="14" t="e">
        <v>#N/A</v>
      </c>
      <c r="OP18" s="14"/>
      <c r="OQ18" s="14" t="e">
        <v>#N/A</v>
      </c>
      <c r="OR18" s="14" t="e">
        <v>#N/A</v>
      </c>
      <c r="OS18" s="14"/>
      <c r="OT18" s="14"/>
      <c r="OU18" s="14"/>
      <c r="OV18" s="14"/>
      <c r="OW18" s="14" t="e">
        <v>#N/A</v>
      </c>
      <c r="OX18" s="14" t="e">
        <v>#N/A</v>
      </c>
      <c r="OY18" s="14"/>
      <c r="OZ18" s="14"/>
      <c r="PA18" s="14"/>
      <c r="PB18" s="14"/>
      <c r="PC18" s="14"/>
      <c r="PD18" s="14"/>
      <c r="PE18" s="14"/>
      <c r="PF18" s="14"/>
      <c r="PG18" s="14"/>
      <c r="PH18" s="14"/>
      <c r="PI18" s="14"/>
      <c r="PJ18" s="14"/>
      <c r="PK18" s="14"/>
      <c r="PL18" s="14"/>
      <c r="PM18" s="14"/>
      <c r="PN18" s="14"/>
      <c r="PO18" s="14"/>
      <c r="PP18" s="14"/>
      <c r="PQ18" s="14"/>
      <c r="PR18" s="14"/>
      <c r="PS18" s="14"/>
      <c r="PT18" s="14"/>
      <c r="PU18" s="14"/>
      <c r="PV18" s="14"/>
      <c r="PW18" s="14"/>
      <c r="PX18" s="14" t="e">
        <v>#N/A</v>
      </c>
      <c r="PY18" s="14" t="e">
        <v>#N/A</v>
      </c>
      <c r="PZ18" s="14"/>
      <c r="QA18" s="14" t="e">
        <v>#N/A</v>
      </c>
      <c r="QB18" s="14" t="e">
        <v>#N/A</v>
      </c>
      <c r="QC18" s="14"/>
      <c r="QD18" s="14" t="e">
        <v>#N/A</v>
      </c>
      <c r="QE18" s="14" t="e">
        <v>#N/A</v>
      </c>
      <c r="QF18" s="14"/>
      <c r="QG18" s="14"/>
      <c r="QH18" s="14"/>
      <c r="QI18" s="14"/>
      <c r="QJ18" s="14" t="e">
        <v>#N/A</v>
      </c>
      <c r="QK18" s="14" t="e">
        <v>#N/A</v>
      </c>
      <c r="QL18" s="14"/>
      <c r="QM18" s="14" t="e">
        <v>#N/A</v>
      </c>
      <c r="QN18" s="14" t="e">
        <v>#N/A</v>
      </c>
      <c r="QO18" s="14"/>
      <c r="QP18" s="14" t="e">
        <v>#N/A</v>
      </c>
      <c r="QQ18" s="14" t="e">
        <v>#N/A</v>
      </c>
      <c r="QR18" s="14"/>
      <c r="QS18" s="14" t="e">
        <v>#N/A</v>
      </c>
      <c r="QT18" s="14" t="e">
        <v>#N/A</v>
      </c>
      <c r="QU18" s="14"/>
      <c r="QV18" s="14"/>
      <c r="QW18" s="14"/>
      <c r="QX18" s="14"/>
      <c r="QY18" s="14" t="e">
        <v>#N/A</v>
      </c>
      <c r="QZ18" s="14" t="e">
        <v>#N/A</v>
      </c>
      <c r="RA18" s="14"/>
      <c r="RB18" s="14" t="e">
        <v>#N/A</v>
      </c>
      <c r="RC18" s="14" t="e">
        <v>#N/A</v>
      </c>
      <c r="RD18" s="14"/>
      <c r="RE18" s="14" t="e">
        <v>#N/A</v>
      </c>
      <c r="RF18" s="14" t="e">
        <v>#N/A</v>
      </c>
      <c r="RG18" s="14"/>
      <c r="RH18" s="14" t="e">
        <v>#N/A</v>
      </c>
      <c r="RI18" s="14" t="e">
        <v>#N/A</v>
      </c>
      <c r="RJ18" s="35" t="e">
        <v>#N/A</v>
      </c>
      <c r="RK18" s="35" t="e">
        <f t="shared" si="0"/>
        <v>#N/A</v>
      </c>
    </row>
    <row r="19" spans="1:479" s="12" customFormat="1" ht="12.75" hidden="1" customHeight="1" x14ac:dyDescent="0.2">
      <c r="A19" s="12" t="s">
        <v>58</v>
      </c>
      <c r="B19" s="41" t="s">
        <v>42</v>
      </c>
      <c r="C19" s="12" t="s">
        <v>193</v>
      </c>
      <c r="D19" s="14"/>
      <c r="E19" s="14">
        <v>4</v>
      </c>
      <c r="F19" s="14">
        <v>1.05</v>
      </c>
      <c r="G19" s="14"/>
      <c r="H19" s="14">
        <v>2</v>
      </c>
      <c r="I19" s="14">
        <v>3</v>
      </c>
      <c r="J19" s="14"/>
      <c r="K19" s="14">
        <v>3</v>
      </c>
      <c r="L19" s="14">
        <v>0</v>
      </c>
      <c r="M19" s="14"/>
      <c r="N19" s="14">
        <v>5</v>
      </c>
      <c r="O19" s="14">
        <v>1</v>
      </c>
      <c r="P19" s="14"/>
      <c r="Q19" s="14">
        <v>3</v>
      </c>
      <c r="R19" s="14">
        <v>0.8</v>
      </c>
      <c r="S19" s="14">
        <v>10</v>
      </c>
      <c r="T19" s="14">
        <v>5</v>
      </c>
      <c r="U19" s="14">
        <v>1</v>
      </c>
      <c r="V19" s="14"/>
      <c r="W19" s="14">
        <v>4</v>
      </c>
      <c r="X19" s="14">
        <v>7</v>
      </c>
      <c r="Y19" s="14"/>
      <c r="Z19" s="14">
        <v>3</v>
      </c>
      <c r="AA19" s="14">
        <v>0</v>
      </c>
      <c r="AB19" s="14"/>
      <c r="AC19" s="14">
        <v>3</v>
      </c>
      <c r="AD19" s="14">
        <v>6.25</v>
      </c>
      <c r="AE19" s="14">
        <v>10</v>
      </c>
      <c r="AF19" s="14">
        <v>5</v>
      </c>
      <c r="AG19" s="14">
        <v>6.05</v>
      </c>
      <c r="AH19" s="14"/>
      <c r="AI19" s="14">
        <v>5</v>
      </c>
      <c r="AJ19" s="14">
        <v>0.8</v>
      </c>
      <c r="AK19" s="14"/>
      <c r="AL19" s="14">
        <v>3</v>
      </c>
      <c r="AM19" s="14">
        <v>0</v>
      </c>
      <c r="AN19" s="14"/>
      <c r="AO19" s="14">
        <v>4</v>
      </c>
      <c r="AP19" s="14">
        <v>5.5</v>
      </c>
      <c r="AQ19" s="14"/>
      <c r="AR19" s="14">
        <v>5</v>
      </c>
      <c r="AS19" s="14">
        <v>5.3</v>
      </c>
      <c r="AT19" s="14"/>
      <c r="AU19" s="14">
        <v>4</v>
      </c>
      <c r="AV19" s="14">
        <v>0</v>
      </c>
      <c r="AW19" s="14"/>
      <c r="AX19" s="14">
        <v>5</v>
      </c>
      <c r="AY19" s="14">
        <v>1</v>
      </c>
      <c r="AZ19" s="14"/>
      <c r="BA19" s="14">
        <v>5</v>
      </c>
      <c r="BB19" s="14">
        <v>2</v>
      </c>
      <c r="BC19" s="14"/>
      <c r="BD19" s="14">
        <v>4</v>
      </c>
      <c r="BE19" s="14">
        <v>2</v>
      </c>
      <c r="BF19" s="14"/>
      <c r="BG19" s="14">
        <v>3</v>
      </c>
      <c r="BH19" s="14">
        <v>1.8</v>
      </c>
      <c r="BI19" s="14"/>
      <c r="BJ19" s="14">
        <v>2</v>
      </c>
      <c r="BK19" s="14">
        <v>0</v>
      </c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 t="e">
        <v>#N/A</v>
      </c>
      <c r="EH19" s="14" t="e">
        <v>#N/A</v>
      </c>
      <c r="EI19" s="14"/>
      <c r="EJ19" s="14" t="e">
        <v>#N/A</v>
      </c>
      <c r="EK19" s="14" t="e">
        <v>#N/A</v>
      </c>
      <c r="EL19" s="14"/>
      <c r="EM19" s="14" t="e">
        <v>#N/A</v>
      </c>
      <c r="EN19" s="14" t="e">
        <v>#N/A</v>
      </c>
      <c r="EO19" s="14"/>
      <c r="EP19" s="14" t="e">
        <v>#N/A</v>
      </c>
      <c r="EQ19" s="14" t="e">
        <v>#N/A</v>
      </c>
      <c r="ER19" s="14"/>
      <c r="ES19" s="14" t="e">
        <v>#N/A</v>
      </c>
      <c r="ET19" s="14" t="e">
        <v>#N/A</v>
      </c>
      <c r="EU19" s="14"/>
      <c r="EV19" s="14" t="e">
        <v>#N/A</v>
      </c>
      <c r="EW19" s="14" t="e">
        <v>#N/A</v>
      </c>
      <c r="EX19" s="14"/>
      <c r="EY19" s="14" t="e">
        <v>#N/A</v>
      </c>
      <c r="EZ19" s="14" t="e">
        <v>#N/A</v>
      </c>
      <c r="FA19" s="14"/>
      <c r="FB19" s="14" t="e">
        <v>#N/A</v>
      </c>
      <c r="FC19" s="14" t="e">
        <v>#N/A</v>
      </c>
      <c r="FD19" s="14"/>
      <c r="FE19" s="14" t="e">
        <v>#N/A</v>
      </c>
      <c r="FF19" s="14" t="e">
        <v>#N/A</v>
      </c>
      <c r="FG19" s="14"/>
      <c r="FH19" s="14" t="e">
        <v>#N/A</v>
      </c>
      <c r="FI19" s="14" t="e">
        <v>#N/A</v>
      </c>
      <c r="FJ19" s="14"/>
      <c r="FK19" s="14" t="e">
        <v>#N/A</v>
      </c>
      <c r="FL19" s="14" t="e">
        <v>#N/A</v>
      </c>
      <c r="FM19" s="14"/>
      <c r="FN19" s="14" t="e">
        <v>#N/A</v>
      </c>
      <c r="FO19" s="14" t="e">
        <v>#N/A</v>
      </c>
      <c r="FP19" s="14"/>
      <c r="FQ19" s="14" t="e">
        <v>#N/A</v>
      </c>
      <c r="FR19" s="14" t="e">
        <v>#N/A</v>
      </c>
      <c r="FS19" s="14"/>
      <c r="FT19" s="14" t="e">
        <v>#N/A</v>
      </c>
      <c r="FU19" s="14" t="e">
        <v>#N/A</v>
      </c>
      <c r="FV19" s="14"/>
      <c r="FW19" s="14" t="e">
        <v>#N/A</v>
      </c>
      <c r="FX19" s="14" t="e">
        <v>#N/A</v>
      </c>
      <c r="FY19" s="14"/>
      <c r="FZ19" s="14" t="e">
        <v>#N/A</v>
      </c>
      <c r="GA19" s="14" t="e">
        <v>#N/A</v>
      </c>
      <c r="GB19" s="14"/>
      <c r="GC19" s="14" t="e">
        <v>#N/A</v>
      </c>
      <c r="GD19" s="14" t="e">
        <v>#N/A</v>
      </c>
      <c r="GE19" s="14"/>
      <c r="GF19" s="14" t="e">
        <v>#N/A</v>
      </c>
      <c r="GG19" s="14" t="e">
        <v>#N/A</v>
      </c>
      <c r="GH19" s="14"/>
      <c r="GI19" s="14" t="e">
        <v>#N/A</v>
      </c>
      <c r="GJ19" s="14" t="e">
        <v>#N/A</v>
      </c>
      <c r="GK19" s="14"/>
      <c r="GL19" s="14" t="e">
        <v>#N/A</v>
      </c>
      <c r="GM19" s="14" t="e">
        <v>#N/A</v>
      </c>
      <c r="GN19" s="14"/>
      <c r="GO19" s="14" t="e">
        <v>#N/A</v>
      </c>
      <c r="GP19" s="14" t="e">
        <v>#N/A</v>
      </c>
      <c r="GQ19" s="14"/>
      <c r="GR19" s="14" t="e">
        <v>#N/A</v>
      </c>
      <c r="GS19" s="14" t="e">
        <v>#N/A</v>
      </c>
      <c r="GT19" s="14"/>
      <c r="GU19" s="14" t="e">
        <v>#N/A</v>
      </c>
      <c r="GV19" s="14" t="e">
        <v>#N/A</v>
      </c>
      <c r="GW19" s="14"/>
      <c r="GX19" s="14" t="e">
        <v>#N/A</v>
      </c>
      <c r="GY19" s="14" t="e">
        <v>#N/A</v>
      </c>
      <c r="GZ19" s="14"/>
      <c r="HA19" s="14" t="e">
        <v>#N/A</v>
      </c>
      <c r="HB19" s="14" t="e">
        <v>#N/A</v>
      </c>
      <c r="HC19" s="14"/>
      <c r="HD19" s="14" t="e">
        <v>#N/A</v>
      </c>
      <c r="HE19" s="14" t="e">
        <v>#N/A</v>
      </c>
      <c r="HF19" s="14"/>
      <c r="HG19" s="14" t="e">
        <v>#N/A</v>
      </c>
      <c r="HH19" s="14" t="e">
        <v>#N/A</v>
      </c>
      <c r="HI19" s="14"/>
      <c r="HJ19" s="14" t="e">
        <v>#N/A</v>
      </c>
      <c r="HK19" s="14" t="e">
        <v>#N/A</v>
      </c>
      <c r="HL19" s="14"/>
      <c r="HM19" s="14" t="e">
        <v>#N/A</v>
      </c>
      <c r="HN19" s="14" t="e">
        <v>#N/A</v>
      </c>
      <c r="HO19" s="14"/>
      <c r="HP19" s="14" t="e">
        <v>#N/A</v>
      </c>
      <c r="HQ19" s="14" t="e">
        <v>#N/A</v>
      </c>
      <c r="HR19" s="14"/>
      <c r="HS19" s="14" t="e">
        <v>#N/A</v>
      </c>
      <c r="HT19" s="14" t="e">
        <v>#N/A</v>
      </c>
      <c r="HU19" s="14"/>
      <c r="HV19" s="14" t="e">
        <v>#N/A</v>
      </c>
      <c r="HW19" s="14" t="e">
        <v>#N/A</v>
      </c>
      <c r="HX19" s="14"/>
      <c r="HY19" s="14" t="e">
        <v>#N/A</v>
      </c>
      <c r="HZ19" s="14" t="e">
        <v>#N/A</v>
      </c>
      <c r="IA19" s="14"/>
      <c r="IB19" s="14" t="e">
        <v>#N/A</v>
      </c>
      <c r="IC19" s="14" t="e">
        <v>#N/A</v>
      </c>
      <c r="ID19" s="14"/>
      <c r="IE19" s="14" t="e">
        <v>#N/A</v>
      </c>
      <c r="IF19" s="14" t="e">
        <v>#N/A</v>
      </c>
      <c r="IG19" s="14"/>
      <c r="IH19" s="14" t="e">
        <v>#N/A</v>
      </c>
      <c r="II19" s="14" t="e">
        <v>#N/A</v>
      </c>
      <c r="IJ19" s="14"/>
      <c r="IK19" s="14" t="e">
        <v>#N/A</v>
      </c>
      <c r="IL19" s="14" t="e">
        <v>#N/A</v>
      </c>
      <c r="IM19" s="14"/>
      <c r="IN19" s="14" t="e">
        <v>#N/A</v>
      </c>
      <c r="IO19" s="14" t="e">
        <v>#N/A</v>
      </c>
      <c r="IP19" s="14"/>
      <c r="IQ19" s="14" t="e">
        <v>#N/A</v>
      </c>
      <c r="IR19" s="14" t="e">
        <v>#N/A</v>
      </c>
      <c r="IS19" s="14"/>
      <c r="IT19" s="14" t="e">
        <v>#N/A</v>
      </c>
      <c r="IU19" s="14" t="e">
        <v>#N/A</v>
      </c>
      <c r="IV19" s="14"/>
      <c r="IW19" s="14" t="e">
        <v>#N/A</v>
      </c>
      <c r="IX19" s="14" t="e">
        <v>#N/A</v>
      </c>
      <c r="IY19" s="14"/>
      <c r="IZ19" s="14"/>
      <c r="JA19" s="14"/>
      <c r="JB19" s="14"/>
      <c r="JC19" s="14"/>
      <c r="JD19" s="14"/>
      <c r="JE19" s="14"/>
      <c r="JF19" s="14"/>
      <c r="JG19" s="14"/>
      <c r="JH19" s="14"/>
      <c r="JI19" s="14"/>
      <c r="JJ19" s="14"/>
      <c r="JK19" s="14"/>
      <c r="JL19" s="14"/>
      <c r="JM19" s="14"/>
      <c r="JN19" s="14"/>
      <c r="JO19" s="14"/>
      <c r="JP19" s="14"/>
      <c r="JQ19" s="14"/>
      <c r="JR19" s="14"/>
      <c r="JS19" s="14"/>
      <c r="JT19" s="14"/>
      <c r="JU19" s="14"/>
      <c r="JV19" s="14"/>
      <c r="JW19" s="14"/>
      <c r="JX19" s="14"/>
      <c r="JY19" s="14"/>
      <c r="JZ19" s="14"/>
      <c r="KA19" s="14"/>
      <c r="KB19" s="14"/>
      <c r="KC19" s="14"/>
      <c r="KD19" s="14"/>
      <c r="KE19" s="14"/>
      <c r="KF19" s="14"/>
      <c r="KG19" s="14"/>
      <c r="KH19" s="14"/>
      <c r="KI19" s="14"/>
      <c r="KJ19" s="14"/>
      <c r="KK19" s="14"/>
      <c r="KL19" s="14"/>
      <c r="KM19" s="14"/>
      <c r="KN19" s="14"/>
      <c r="KO19" s="14"/>
      <c r="KP19" s="14"/>
      <c r="KQ19" s="14"/>
      <c r="KR19" s="14"/>
      <c r="KS19" s="14"/>
      <c r="KT19" s="14"/>
      <c r="KU19" s="14"/>
      <c r="KV19" s="14"/>
      <c r="KW19" s="14"/>
      <c r="KX19" s="14"/>
      <c r="KY19" s="14"/>
      <c r="KZ19" s="14"/>
      <c r="LA19" s="14"/>
      <c r="LB19" s="14"/>
      <c r="LC19" s="14"/>
      <c r="LD19" s="14"/>
      <c r="LE19" s="14"/>
      <c r="LF19" s="14"/>
      <c r="LG19" s="14"/>
      <c r="LH19" s="14"/>
      <c r="LI19" s="14"/>
      <c r="LJ19" s="14"/>
      <c r="LK19" s="14"/>
      <c r="LL19" s="14"/>
      <c r="LM19" s="14"/>
      <c r="LN19" s="14"/>
      <c r="LO19" s="14"/>
      <c r="LP19" s="14"/>
      <c r="LQ19" s="14"/>
      <c r="LR19" s="14"/>
      <c r="LS19" s="14"/>
      <c r="LT19" s="14"/>
      <c r="LU19" s="14"/>
      <c r="LV19" s="14"/>
      <c r="LW19" s="14"/>
      <c r="LX19" s="14"/>
      <c r="LY19" s="14"/>
      <c r="LZ19" s="14" t="e">
        <v>#N/A</v>
      </c>
      <c r="MA19" s="14" t="e">
        <v>#N/A</v>
      </c>
      <c r="MB19" s="14"/>
      <c r="MC19" s="14" t="e">
        <v>#N/A</v>
      </c>
      <c r="MD19" s="14" t="e">
        <v>#N/A</v>
      </c>
      <c r="ME19" s="14"/>
      <c r="MF19" s="14" t="e">
        <v>#N/A</v>
      </c>
      <c r="MG19" s="14" t="e">
        <v>#N/A</v>
      </c>
      <c r="MH19" s="14"/>
      <c r="MI19" s="14" t="e">
        <v>#N/A</v>
      </c>
      <c r="MJ19" s="14" t="e">
        <v>#N/A</v>
      </c>
      <c r="MK19" s="14"/>
      <c r="ML19" s="14" t="e">
        <v>#N/A</v>
      </c>
      <c r="MM19" s="14" t="e">
        <v>#N/A</v>
      </c>
      <c r="MN19" s="14"/>
      <c r="MO19" s="14" t="e">
        <v>#N/A</v>
      </c>
      <c r="MP19" s="14" t="e">
        <v>#N/A</v>
      </c>
      <c r="MQ19" s="14"/>
      <c r="MR19" s="14" t="e">
        <v>#N/A</v>
      </c>
      <c r="MS19" s="14" t="e">
        <v>#N/A</v>
      </c>
      <c r="MT19" s="14"/>
      <c r="MU19" s="14" t="e">
        <v>#N/A</v>
      </c>
      <c r="MV19" s="14" t="e">
        <v>#N/A</v>
      </c>
      <c r="MW19" s="14"/>
      <c r="MX19" s="14" t="e">
        <v>#N/A</v>
      </c>
      <c r="MY19" s="14" t="e">
        <v>#N/A</v>
      </c>
      <c r="MZ19" s="14"/>
      <c r="NA19" s="14" t="e">
        <v>#N/A</v>
      </c>
      <c r="NB19" s="14" t="e">
        <v>#N/A</v>
      </c>
      <c r="NC19" s="14"/>
      <c r="ND19" s="14" t="e">
        <v>#N/A</v>
      </c>
      <c r="NE19" s="14" t="e">
        <v>#N/A</v>
      </c>
      <c r="NF19" s="14"/>
      <c r="NG19" s="14" t="e">
        <v>#N/A</v>
      </c>
      <c r="NH19" s="14" t="e">
        <v>#N/A</v>
      </c>
      <c r="NI19" s="14"/>
      <c r="NJ19" s="14" t="e">
        <v>#N/A</v>
      </c>
      <c r="NK19" s="14" t="e">
        <v>#N/A</v>
      </c>
      <c r="NL19" s="14"/>
      <c r="NM19" s="14" t="e">
        <v>#N/A</v>
      </c>
      <c r="NN19" s="14" t="e">
        <v>#N/A</v>
      </c>
      <c r="NO19" s="14"/>
      <c r="NP19" s="14" t="e">
        <v>#N/A</v>
      </c>
      <c r="NQ19" s="14" t="e">
        <v>#N/A</v>
      </c>
      <c r="NR19" s="14"/>
      <c r="NS19" s="14" t="e">
        <v>#N/A</v>
      </c>
      <c r="NT19" s="14" t="e">
        <v>#N/A</v>
      </c>
      <c r="NU19" s="14"/>
      <c r="NV19" s="14" t="e">
        <v>#N/A</v>
      </c>
      <c r="NW19" s="14" t="e">
        <v>#N/A</v>
      </c>
      <c r="NX19" s="14"/>
      <c r="NY19" s="14" t="e">
        <v>#N/A</v>
      </c>
      <c r="NZ19" s="14" t="e">
        <v>#N/A</v>
      </c>
      <c r="OA19" s="14"/>
      <c r="OB19" s="14" t="e">
        <v>#N/A</v>
      </c>
      <c r="OC19" s="14" t="e">
        <v>#N/A</v>
      </c>
      <c r="OD19" s="14"/>
      <c r="OE19" s="14" t="e">
        <v>#N/A</v>
      </c>
      <c r="OF19" s="14" t="e">
        <v>#N/A</v>
      </c>
      <c r="OG19" s="14"/>
      <c r="OH19" s="14" t="e">
        <v>#N/A</v>
      </c>
      <c r="OI19" s="14" t="e">
        <v>#N/A</v>
      </c>
      <c r="OJ19" s="14"/>
      <c r="OK19" s="14" t="e">
        <v>#N/A</v>
      </c>
      <c r="OL19" s="14" t="e">
        <v>#N/A</v>
      </c>
      <c r="OM19" s="14"/>
      <c r="ON19" s="14" t="e">
        <v>#N/A</v>
      </c>
      <c r="OO19" s="14" t="e">
        <v>#N/A</v>
      </c>
      <c r="OP19" s="14"/>
      <c r="OQ19" s="14" t="e">
        <v>#N/A</v>
      </c>
      <c r="OR19" s="14" t="e">
        <v>#N/A</v>
      </c>
      <c r="OS19" s="14"/>
      <c r="OT19" s="14"/>
      <c r="OU19" s="14"/>
      <c r="OV19" s="14"/>
      <c r="OW19" s="14" t="e">
        <v>#N/A</v>
      </c>
      <c r="OX19" s="14" t="e">
        <v>#N/A</v>
      </c>
      <c r="OY19" s="14"/>
      <c r="OZ19" s="14"/>
      <c r="PA19" s="14"/>
      <c r="PB19" s="14"/>
      <c r="PC19" s="14"/>
      <c r="PD19" s="14"/>
      <c r="PE19" s="14"/>
      <c r="PF19" s="14"/>
      <c r="PG19" s="14"/>
      <c r="PH19" s="14"/>
      <c r="PI19" s="14"/>
      <c r="PJ19" s="14"/>
      <c r="PK19" s="14"/>
      <c r="PL19" s="14"/>
      <c r="PM19" s="14"/>
      <c r="PN19" s="14"/>
      <c r="PO19" s="14"/>
      <c r="PP19" s="14"/>
      <c r="PQ19" s="14"/>
      <c r="PR19" s="14"/>
      <c r="PS19" s="14"/>
      <c r="PT19" s="14"/>
      <c r="PU19" s="14"/>
      <c r="PV19" s="14"/>
      <c r="PW19" s="14"/>
      <c r="PX19" s="14" t="e">
        <v>#N/A</v>
      </c>
      <c r="PY19" s="14" t="e">
        <v>#N/A</v>
      </c>
      <c r="PZ19" s="14"/>
      <c r="QA19" s="14" t="e">
        <v>#N/A</v>
      </c>
      <c r="QB19" s="14" t="e">
        <v>#N/A</v>
      </c>
      <c r="QC19" s="14"/>
      <c r="QD19" s="14" t="e">
        <v>#N/A</v>
      </c>
      <c r="QE19" s="14" t="e">
        <v>#N/A</v>
      </c>
      <c r="QF19" s="14"/>
      <c r="QG19" s="14"/>
      <c r="QH19" s="14"/>
      <c r="QI19" s="14"/>
      <c r="QJ19" s="14" t="e">
        <v>#N/A</v>
      </c>
      <c r="QK19" s="14" t="e">
        <v>#N/A</v>
      </c>
      <c r="QL19" s="14"/>
      <c r="QM19" s="14" t="e">
        <v>#N/A</v>
      </c>
      <c r="QN19" s="14" t="e">
        <v>#N/A</v>
      </c>
      <c r="QO19" s="14"/>
      <c r="QP19" s="14" t="e">
        <v>#N/A</v>
      </c>
      <c r="QQ19" s="14" t="e">
        <v>#N/A</v>
      </c>
      <c r="QR19" s="14"/>
      <c r="QS19" s="14" t="e">
        <v>#N/A</v>
      </c>
      <c r="QT19" s="14" t="e">
        <v>#N/A</v>
      </c>
      <c r="QU19" s="14"/>
      <c r="QV19" s="14"/>
      <c r="QW19" s="14"/>
      <c r="QX19" s="14"/>
      <c r="QY19" s="14" t="e">
        <v>#N/A</v>
      </c>
      <c r="QZ19" s="14" t="e">
        <v>#N/A</v>
      </c>
      <c r="RA19" s="14"/>
      <c r="RB19" s="14" t="e">
        <v>#N/A</v>
      </c>
      <c r="RC19" s="14" t="e">
        <v>#N/A</v>
      </c>
      <c r="RD19" s="14"/>
      <c r="RE19" s="14" t="e">
        <v>#N/A</v>
      </c>
      <c r="RF19" s="14" t="e">
        <v>#N/A</v>
      </c>
      <c r="RG19" s="14"/>
      <c r="RH19" s="14" t="e">
        <v>#N/A</v>
      </c>
      <c r="RI19" s="14" t="e">
        <v>#N/A</v>
      </c>
      <c r="RJ19" s="35" t="e">
        <v>#N/A</v>
      </c>
      <c r="RK19" s="35" t="e">
        <f t="shared" si="0"/>
        <v>#N/A</v>
      </c>
    </row>
    <row r="20" spans="1:479" s="12" customFormat="1" ht="12.75" hidden="1" customHeight="1" x14ac:dyDescent="0.2">
      <c r="A20" s="12" t="s">
        <v>71</v>
      </c>
      <c r="B20" s="41" t="s">
        <v>40</v>
      </c>
      <c r="C20" s="12" t="s">
        <v>192</v>
      </c>
      <c r="D20" s="14"/>
      <c r="E20" s="14">
        <v>3</v>
      </c>
      <c r="F20" s="14">
        <v>0</v>
      </c>
      <c r="G20" s="14"/>
      <c r="H20" s="14"/>
      <c r="I20" s="14"/>
      <c r="J20" s="36">
        <v>-24.2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 t="e">
        <v>#N/A</v>
      </c>
      <c r="EH20" s="14" t="e">
        <v>#N/A</v>
      </c>
      <c r="EI20" s="14"/>
      <c r="EJ20" s="14" t="e">
        <v>#N/A</v>
      </c>
      <c r="EK20" s="14" t="e">
        <v>#N/A</v>
      </c>
      <c r="EL20" s="14"/>
      <c r="EM20" s="14" t="e">
        <v>#N/A</v>
      </c>
      <c r="EN20" s="14" t="e">
        <v>#N/A</v>
      </c>
      <c r="EO20" s="14"/>
      <c r="EP20" s="14" t="e">
        <v>#N/A</v>
      </c>
      <c r="EQ20" s="14" t="e">
        <v>#N/A</v>
      </c>
      <c r="ER20" s="14"/>
      <c r="ES20" s="14" t="e">
        <v>#N/A</v>
      </c>
      <c r="ET20" s="14" t="e">
        <v>#N/A</v>
      </c>
      <c r="EU20" s="14"/>
      <c r="EV20" s="14" t="e">
        <v>#N/A</v>
      </c>
      <c r="EW20" s="14" t="e">
        <v>#N/A</v>
      </c>
      <c r="EX20" s="14"/>
      <c r="EY20" s="14" t="e">
        <v>#N/A</v>
      </c>
      <c r="EZ20" s="14" t="e">
        <v>#N/A</v>
      </c>
      <c r="FA20" s="14"/>
      <c r="FB20" s="14" t="e">
        <v>#N/A</v>
      </c>
      <c r="FC20" s="14" t="e">
        <v>#N/A</v>
      </c>
      <c r="FD20" s="14"/>
      <c r="FE20" s="14" t="e">
        <v>#N/A</v>
      </c>
      <c r="FF20" s="14" t="e">
        <v>#N/A</v>
      </c>
      <c r="FG20" s="14"/>
      <c r="FH20" s="14" t="e">
        <v>#N/A</v>
      </c>
      <c r="FI20" s="14" t="e">
        <v>#N/A</v>
      </c>
      <c r="FJ20" s="14"/>
      <c r="FK20" s="14" t="e">
        <v>#N/A</v>
      </c>
      <c r="FL20" s="14" t="e">
        <v>#N/A</v>
      </c>
      <c r="FM20" s="14"/>
      <c r="FN20" s="14" t="e">
        <v>#N/A</v>
      </c>
      <c r="FO20" s="14" t="e">
        <v>#N/A</v>
      </c>
      <c r="FP20" s="14"/>
      <c r="FQ20" s="14" t="e">
        <v>#N/A</v>
      </c>
      <c r="FR20" s="14" t="e">
        <v>#N/A</v>
      </c>
      <c r="FS20" s="14"/>
      <c r="FT20" s="14" t="e">
        <v>#N/A</v>
      </c>
      <c r="FU20" s="14" t="e">
        <v>#N/A</v>
      </c>
      <c r="FV20" s="14"/>
      <c r="FW20" s="14" t="e">
        <v>#N/A</v>
      </c>
      <c r="FX20" s="14" t="e">
        <v>#N/A</v>
      </c>
      <c r="FY20" s="14"/>
      <c r="FZ20" s="14" t="e">
        <v>#N/A</v>
      </c>
      <c r="GA20" s="14" t="e">
        <v>#N/A</v>
      </c>
      <c r="GB20" s="14"/>
      <c r="GC20" s="14" t="e">
        <v>#N/A</v>
      </c>
      <c r="GD20" s="14" t="e">
        <v>#N/A</v>
      </c>
      <c r="GE20" s="14"/>
      <c r="GF20" s="14" t="e">
        <v>#N/A</v>
      </c>
      <c r="GG20" s="14" t="e">
        <v>#N/A</v>
      </c>
      <c r="GH20" s="14"/>
      <c r="GI20" s="14" t="e">
        <v>#N/A</v>
      </c>
      <c r="GJ20" s="14" t="e">
        <v>#N/A</v>
      </c>
      <c r="GK20" s="14"/>
      <c r="GL20" s="14" t="e">
        <v>#N/A</v>
      </c>
      <c r="GM20" s="14" t="e">
        <v>#N/A</v>
      </c>
      <c r="GN20" s="14"/>
      <c r="GO20" s="14" t="e">
        <v>#N/A</v>
      </c>
      <c r="GP20" s="14" t="e">
        <v>#N/A</v>
      </c>
      <c r="GQ20" s="14"/>
      <c r="GR20" s="14" t="e">
        <v>#N/A</v>
      </c>
      <c r="GS20" s="14" t="e">
        <v>#N/A</v>
      </c>
      <c r="GT20" s="14"/>
      <c r="GU20" s="14" t="e">
        <v>#N/A</v>
      </c>
      <c r="GV20" s="14" t="e">
        <v>#N/A</v>
      </c>
      <c r="GW20" s="14"/>
      <c r="GX20" s="14" t="e">
        <v>#N/A</v>
      </c>
      <c r="GY20" s="14" t="e">
        <v>#N/A</v>
      </c>
      <c r="GZ20" s="14"/>
      <c r="HA20" s="14" t="e">
        <v>#N/A</v>
      </c>
      <c r="HB20" s="14" t="e">
        <v>#N/A</v>
      </c>
      <c r="HC20" s="14"/>
      <c r="HD20" s="14" t="e">
        <v>#N/A</v>
      </c>
      <c r="HE20" s="14" t="e">
        <v>#N/A</v>
      </c>
      <c r="HF20" s="14"/>
      <c r="HG20" s="14" t="e">
        <v>#N/A</v>
      </c>
      <c r="HH20" s="14" t="e">
        <v>#N/A</v>
      </c>
      <c r="HI20" s="14"/>
      <c r="HJ20" s="14" t="e">
        <v>#N/A</v>
      </c>
      <c r="HK20" s="14" t="e">
        <v>#N/A</v>
      </c>
      <c r="HL20" s="14"/>
      <c r="HM20" s="14" t="e">
        <v>#N/A</v>
      </c>
      <c r="HN20" s="14" t="e">
        <v>#N/A</v>
      </c>
      <c r="HO20" s="14"/>
      <c r="HP20" s="14" t="e">
        <v>#N/A</v>
      </c>
      <c r="HQ20" s="14" t="e">
        <v>#N/A</v>
      </c>
      <c r="HR20" s="14"/>
      <c r="HS20" s="14" t="e">
        <v>#N/A</v>
      </c>
      <c r="HT20" s="14" t="e">
        <v>#N/A</v>
      </c>
      <c r="HU20" s="14"/>
      <c r="HV20" s="14" t="e">
        <v>#N/A</v>
      </c>
      <c r="HW20" s="14" t="e">
        <v>#N/A</v>
      </c>
      <c r="HX20" s="14"/>
      <c r="HY20" s="14" t="e">
        <v>#N/A</v>
      </c>
      <c r="HZ20" s="14" t="e">
        <v>#N/A</v>
      </c>
      <c r="IA20" s="14"/>
      <c r="IB20" s="14" t="e">
        <v>#N/A</v>
      </c>
      <c r="IC20" s="14" t="e">
        <v>#N/A</v>
      </c>
      <c r="ID20" s="14"/>
      <c r="IE20" s="14" t="e">
        <v>#N/A</v>
      </c>
      <c r="IF20" s="14" t="e">
        <v>#N/A</v>
      </c>
      <c r="IG20" s="14"/>
      <c r="IH20" s="14" t="e">
        <v>#N/A</v>
      </c>
      <c r="II20" s="14" t="e">
        <v>#N/A</v>
      </c>
      <c r="IJ20" s="14"/>
      <c r="IK20" s="14" t="e">
        <v>#N/A</v>
      </c>
      <c r="IL20" s="14" t="e">
        <v>#N/A</v>
      </c>
      <c r="IM20" s="14"/>
      <c r="IN20" s="14" t="e">
        <v>#N/A</v>
      </c>
      <c r="IO20" s="14" t="e">
        <v>#N/A</v>
      </c>
      <c r="IP20" s="14"/>
      <c r="IQ20" s="14" t="e">
        <v>#N/A</v>
      </c>
      <c r="IR20" s="14" t="e">
        <v>#N/A</v>
      </c>
      <c r="IS20" s="14"/>
      <c r="IT20" s="14" t="e">
        <v>#N/A</v>
      </c>
      <c r="IU20" s="14" t="e">
        <v>#N/A</v>
      </c>
      <c r="IV20" s="14"/>
      <c r="IW20" s="14" t="e">
        <v>#N/A</v>
      </c>
      <c r="IX20" s="14" t="e">
        <v>#N/A</v>
      </c>
      <c r="IY20" s="14"/>
      <c r="IZ20" s="14"/>
      <c r="JA20" s="14"/>
      <c r="JB20" s="14"/>
      <c r="JC20" s="14"/>
      <c r="JD20" s="14"/>
      <c r="JE20" s="14"/>
      <c r="JF20" s="14"/>
      <c r="JG20" s="14"/>
      <c r="JH20" s="14"/>
      <c r="JI20" s="14"/>
      <c r="JJ20" s="14"/>
      <c r="JK20" s="14"/>
      <c r="JL20" s="14"/>
      <c r="JM20" s="14"/>
      <c r="JN20" s="14"/>
      <c r="JO20" s="14"/>
      <c r="JP20" s="14"/>
      <c r="JQ20" s="14"/>
      <c r="JR20" s="14"/>
      <c r="JS20" s="14"/>
      <c r="JT20" s="14"/>
      <c r="JU20" s="14"/>
      <c r="JV20" s="14"/>
      <c r="JW20" s="14"/>
      <c r="JX20" s="14"/>
      <c r="JY20" s="14"/>
      <c r="JZ20" s="14"/>
      <c r="KA20" s="14"/>
      <c r="KB20" s="14"/>
      <c r="KC20" s="14"/>
      <c r="KD20" s="14"/>
      <c r="KE20" s="14"/>
      <c r="KF20" s="14"/>
      <c r="KG20" s="14"/>
      <c r="KH20" s="14"/>
      <c r="KI20" s="14"/>
      <c r="KJ20" s="14"/>
      <c r="KK20" s="14"/>
      <c r="KL20" s="14"/>
      <c r="KM20" s="14"/>
      <c r="KN20" s="14"/>
      <c r="KO20" s="14"/>
      <c r="KP20" s="14"/>
      <c r="KQ20" s="14"/>
      <c r="KR20" s="14"/>
      <c r="KS20" s="14"/>
      <c r="KT20" s="14"/>
      <c r="KU20" s="14"/>
      <c r="KV20" s="14"/>
      <c r="KW20" s="14"/>
      <c r="KX20" s="14"/>
      <c r="KY20" s="14"/>
      <c r="KZ20" s="14"/>
      <c r="LA20" s="14"/>
      <c r="LB20" s="14"/>
      <c r="LC20" s="14"/>
      <c r="LD20" s="14"/>
      <c r="LE20" s="14"/>
      <c r="LF20" s="14"/>
      <c r="LG20" s="14"/>
      <c r="LH20" s="14"/>
      <c r="LI20" s="14"/>
      <c r="LJ20" s="14"/>
      <c r="LK20" s="14"/>
      <c r="LL20" s="14"/>
      <c r="LM20" s="14"/>
      <c r="LN20" s="14"/>
      <c r="LO20" s="14"/>
      <c r="LP20" s="14"/>
      <c r="LQ20" s="14"/>
      <c r="LR20" s="14"/>
      <c r="LS20" s="14"/>
      <c r="LT20" s="14"/>
      <c r="LU20" s="14"/>
      <c r="LV20" s="14"/>
      <c r="LW20" s="14"/>
      <c r="LX20" s="14"/>
      <c r="LY20" s="14"/>
      <c r="LZ20" s="14" t="e">
        <v>#N/A</v>
      </c>
      <c r="MA20" s="14" t="e">
        <v>#N/A</v>
      </c>
      <c r="MB20" s="14"/>
      <c r="MC20" s="14" t="e">
        <v>#N/A</v>
      </c>
      <c r="MD20" s="14" t="e">
        <v>#N/A</v>
      </c>
      <c r="ME20" s="14"/>
      <c r="MF20" s="14" t="e">
        <v>#N/A</v>
      </c>
      <c r="MG20" s="14" t="e">
        <v>#N/A</v>
      </c>
      <c r="MH20" s="14"/>
      <c r="MI20" s="14" t="e">
        <v>#N/A</v>
      </c>
      <c r="MJ20" s="14" t="e">
        <v>#N/A</v>
      </c>
      <c r="MK20" s="14"/>
      <c r="ML20" s="14" t="e">
        <v>#N/A</v>
      </c>
      <c r="MM20" s="14" t="e">
        <v>#N/A</v>
      </c>
      <c r="MN20" s="14"/>
      <c r="MO20" s="14" t="e">
        <v>#N/A</v>
      </c>
      <c r="MP20" s="14" t="e">
        <v>#N/A</v>
      </c>
      <c r="MQ20" s="14"/>
      <c r="MR20" s="14" t="e">
        <v>#N/A</v>
      </c>
      <c r="MS20" s="14" t="e">
        <v>#N/A</v>
      </c>
      <c r="MT20" s="14"/>
      <c r="MU20" s="14" t="e">
        <v>#N/A</v>
      </c>
      <c r="MV20" s="14" t="e">
        <v>#N/A</v>
      </c>
      <c r="MW20" s="14"/>
      <c r="MX20" s="14" t="e">
        <v>#N/A</v>
      </c>
      <c r="MY20" s="14" t="e">
        <v>#N/A</v>
      </c>
      <c r="MZ20" s="14"/>
      <c r="NA20" s="14" t="e">
        <v>#N/A</v>
      </c>
      <c r="NB20" s="14" t="e">
        <v>#N/A</v>
      </c>
      <c r="NC20" s="14"/>
      <c r="ND20" s="14" t="e">
        <v>#N/A</v>
      </c>
      <c r="NE20" s="14" t="e">
        <v>#N/A</v>
      </c>
      <c r="NF20" s="14"/>
      <c r="NG20" s="14" t="e">
        <v>#N/A</v>
      </c>
      <c r="NH20" s="14" t="e">
        <v>#N/A</v>
      </c>
      <c r="NI20" s="14"/>
      <c r="NJ20" s="14" t="e">
        <v>#N/A</v>
      </c>
      <c r="NK20" s="14" t="e">
        <v>#N/A</v>
      </c>
      <c r="NL20" s="14"/>
      <c r="NM20" s="14" t="e">
        <v>#N/A</v>
      </c>
      <c r="NN20" s="14" t="e">
        <v>#N/A</v>
      </c>
      <c r="NO20" s="14"/>
      <c r="NP20" s="14" t="e">
        <v>#N/A</v>
      </c>
      <c r="NQ20" s="14" t="e">
        <v>#N/A</v>
      </c>
      <c r="NR20" s="14"/>
      <c r="NS20" s="14" t="e">
        <v>#N/A</v>
      </c>
      <c r="NT20" s="14" t="e">
        <v>#N/A</v>
      </c>
      <c r="NU20" s="14"/>
      <c r="NV20" s="14" t="e">
        <v>#N/A</v>
      </c>
      <c r="NW20" s="14" t="e">
        <v>#N/A</v>
      </c>
      <c r="NX20" s="14"/>
      <c r="NY20" s="14" t="e">
        <v>#N/A</v>
      </c>
      <c r="NZ20" s="14" t="e">
        <v>#N/A</v>
      </c>
      <c r="OA20" s="14"/>
      <c r="OB20" s="14" t="e">
        <v>#N/A</v>
      </c>
      <c r="OC20" s="14" t="e">
        <v>#N/A</v>
      </c>
      <c r="OD20" s="14"/>
      <c r="OE20" s="14" t="e">
        <v>#N/A</v>
      </c>
      <c r="OF20" s="14" t="e">
        <v>#N/A</v>
      </c>
      <c r="OG20" s="14"/>
      <c r="OH20" s="14" t="e">
        <v>#N/A</v>
      </c>
      <c r="OI20" s="14" t="e">
        <v>#N/A</v>
      </c>
      <c r="OJ20" s="14"/>
      <c r="OK20" s="14" t="e">
        <v>#N/A</v>
      </c>
      <c r="OL20" s="14" t="e">
        <v>#N/A</v>
      </c>
      <c r="OM20" s="14"/>
      <c r="ON20" s="14" t="e">
        <v>#N/A</v>
      </c>
      <c r="OO20" s="14" t="e">
        <v>#N/A</v>
      </c>
      <c r="OP20" s="14"/>
      <c r="OQ20" s="14" t="e">
        <v>#N/A</v>
      </c>
      <c r="OR20" s="14" t="e">
        <v>#N/A</v>
      </c>
      <c r="OS20" s="14"/>
      <c r="OT20" s="14"/>
      <c r="OU20" s="14"/>
      <c r="OV20" s="14"/>
      <c r="OW20" s="14" t="e">
        <v>#N/A</v>
      </c>
      <c r="OX20" s="14" t="e">
        <v>#N/A</v>
      </c>
      <c r="OY20" s="14"/>
      <c r="OZ20" s="14"/>
      <c r="PA20" s="14"/>
      <c r="PB20" s="14"/>
      <c r="PC20" s="14"/>
      <c r="PD20" s="14"/>
      <c r="PE20" s="14"/>
      <c r="PF20" s="14"/>
      <c r="PG20" s="14"/>
      <c r="PH20" s="14"/>
      <c r="PI20" s="14"/>
      <c r="PJ20" s="14"/>
      <c r="PK20" s="14"/>
      <c r="PL20" s="14"/>
      <c r="PM20" s="14"/>
      <c r="PN20" s="14"/>
      <c r="PO20" s="14"/>
      <c r="PP20" s="14"/>
      <c r="PQ20" s="14"/>
      <c r="PR20" s="14"/>
      <c r="PS20" s="14"/>
      <c r="PT20" s="14"/>
      <c r="PU20" s="14"/>
      <c r="PV20" s="14"/>
      <c r="PW20" s="14"/>
      <c r="PX20" s="14" t="e">
        <v>#N/A</v>
      </c>
      <c r="PY20" s="14" t="e">
        <v>#N/A</v>
      </c>
      <c r="PZ20" s="14"/>
      <c r="QA20" s="14" t="e">
        <v>#N/A</v>
      </c>
      <c r="QB20" s="14" t="e">
        <v>#N/A</v>
      </c>
      <c r="QC20" s="14"/>
      <c r="QD20" s="14" t="e">
        <v>#N/A</v>
      </c>
      <c r="QE20" s="14" t="e">
        <v>#N/A</v>
      </c>
      <c r="QF20" s="14"/>
      <c r="QG20" s="14"/>
      <c r="QH20" s="14"/>
      <c r="QI20" s="14"/>
      <c r="QJ20" s="14" t="e">
        <v>#N/A</v>
      </c>
      <c r="QK20" s="14" t="e">
        <v>#N/A</v>
      </c>
      <c r="QL20" s="14"/>
      <c r="QM20" s="14" t="e">
        <v>#N/A</v>
      </c>
      <c r="QN20" s="14" t="e">
        <v>#N/A</v>
      </c>
      <c r="QO20" s="14"/>
      <c r="QP20" s="14" t="e">
        <v>#N/A</v>
      </c>
      <c r="QQ20" s="14" t="e">
        <v>#N/A</v>
      </c>
      <c r="QR20" s="14"/>
      <c r="QS20" s="14" t="e">
        <v>#N/A</v>
      </c>
      <c r="QT20" s="14" t="e">
        <v>#N/A</v>
      </c>
      <c r="QU20" s="14"/>
      <c r="QV20" s="14"/>
      <c r="QW20" s="14"/>
      <c r="QX20" s="14"/>
      <c r="QY20" s="14" t="e">
        <v>#N/A</v>
      </c>
      <c r="QZ20" s="14" t="e">
        <v>#N/A</v>
      </c>
      <c r="RA20" s="14"/>
      <c r="RB20" s="14" t="e">
        <v>#N/A</v>
      </c>
      <c r="RC20" s="14" t="e">
        <v>#N/A</v>
      </c>
      <c r="RD20" s="14"/>
      <c r="RE20" s="14" t="e">
        <v>#N/A</v>
      </c>
      <c r="RF20" s="14" t="e">
        <v>#N/A</v>
      </c>
      <c r="RG20" s="14"/>
      <c r="RH20" s="14" t="e">
        <v>#N/A</v>
      </c>
      <c r="RI20" s="14" t="e">
        <v>#N/A</v>
      </c>
      <c r="RJ20" s="35" t="e">
        <v>#N/A</v>
      </c>
      <c r="RK20" s="35" t="e">
        <f t="shared" si="0"/>
        <v>#N/A</v>
      </c>
    </row>
    <row r="21" spans="1:479" s="12" customFormat="1" ht="12.75" hidden="1" x14ac:dyDescent="0.2">
      <c r="A21" s="12" t="s">
        <v>191</v>
      </c>
      <c r="B21" s="41" t="s">
        <v>17</v>
      </c>
      <c r="C21" s="12" t="s">
        <v>190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 t="e">
        <v>#N/A</v>
      </c>
      <c r="EH21" s="14" t="e">
        <v>#N/A</v>
      </c>
      <c r="EI21" s="14"/>
      <c r="EJ21" s="14" t="e">
        <v>#N/A</v>
      </c>
      <c r="EK21" s="14" t="e">
        <v>#N/A</v>
      </c>
      <c r="EL21" s="14"/>
      <c r="EM21" s="14" t="e">
        <v>#N/A</v>
      </c>
      <c r="EN21" s="14" t="e">
        <v>#N/A</v>
      </c>
      <c r="EO21" s="14"/>
      <c r="EP21" s="14" t="e">
        <v>#N/A</v>
      </c>
      <c r="EQ21" s="14" t="e">
        <v>#N/A</v>
      </c>
      <c r="ER21" s="14"/>
      <c r="ES21" s="14" t="e">
        <v>#N/A</v>
      </c>
      <c r="ET21" s="14" t="e">
        <v>#N/A</v>
      </c>
      <c r="EU21" s="14"/>
      <c r="EV21" s="14" t="e">
        <v>#N/A</v>
      </c>
      <c r="EW21" s="14" t="e">
        <v>#N/A</v>
      </c>
      <c r="EX21" s="14"/>
      <c r="EY21" s="14" t="e">
        <v>#N/A</v>
      </c>
      <c r="EZ21" s="14" t="e">
        <v>#N/A</v>
      </c>
      <c r="FA21" s="14"/>
      <c r="FB21" s="14" t="e">
        <v>#N/A</v>
      </c>
      <c r="FC21" s="14" t="e">
        <v>#N/A</v>
      </c>
      <c r="FD21" s="14"/>
      <c r="FE21" s="14" t="e">
        <v>#N/A</v>
      </c>
      <c r="FF21" s="14" t="e">
        <v>#N/A</v>
      </c>
      <c r="FG21" s="14"/>
      <c r="FH21" s="14" t="e">
        <v>#N/A</v>
      </c>
      <c r="FI21" s="14" t="e">
        <v>#N/A</v>
      </c>
      <c r="FJ21" s="14"/>
      <c r="FK21" s="14" t="e">
        <v>#N/A</v>
      </c>
      <c r="FL21" s="14" t="e">
        <v>#N/A</v>
      </c>
      <c r="FM21" s="14"/>
      <c r="FN21" s="14" t="e">
        <v>#N/A</v>
      </c>
      <c r="FO21" s="14" t="e">
        <v>#N/A</v>
      </c>
      <c r="FP21" s="14"/>
      <c r="FQ21" s="14" t="e">
        <v>#N/A</v>
      </c>
      <c r="FR21" s="14" t="e">
        <v>#N/A</v>
      </c>
      <c r="FS21" s="14"/>
      <c r="FT21" s="14" t="e">
        <v>#N/A</v>
      </c>
      <c r="FU21" s="14" t="e">
        <v>#N/A</v>
      </c>
      <c r="FV21" s="14"/>
      <c r="FW21" s="14" t="e">
        <v>#N/A</v>
      </c>
      <c r="FX21" s="14" t="e">
        <v>#N/A</v>
      </c>
      <c r="FY21" s="14"/>
      <c r="FZ21" s="14" t="e">
        <v>#N/A</v>
      </c>
      <c r="GA21" s="14" t="e">
        <v>#N/A</v>
      </c>
      <c r="GB21" s="14"/>
      <c r="GC21" s="14" t="e">
        <v>#N/A</v>
      </c>
      <c r="GD21" s="14" t="e">
        <v>#N/A</v>
      </c>
      <c r="GE21" s="14"/>
      <c r="GF21" s="14" t="e">
        <v>#N/A</v>
      </c>
      <c r="GG21" s="14" t="e">
        <v>#N/A</v>
      </c>
      <c r="GH21" s="14"/>
      <c r="GI21" s="14" t="e">
        <v>#N/A</v>
      </c>
      <c r="GJ21" s="14" t="e">
        <v>#N/A</v>
      </c>
      <c r="GK21" s="14"/>
      <c r="GL21" s="14" t="e">
        <v>#N/A</v>
      </c>
      <c r="GM21" s="14" t="e">
        <v>#N/A</v>
      </c>
      <c r="GN21" s="14"/>
      <c r="GO21" s="14" t="e">
        <v>#N/A</v>
      </c>
      <c r="GP21" s="14" t="e">
        <v>#N/A</v>
      </c>
      <c r="GQ21" s="14"/>
      <c r="GR21" s="14" t="e">
        <v>#N/A</v>
      </c>
      <c r="GS21" s="14" t="e">
        <v>#N/A</v>
      </c>
      <c r="GT21" s="14"/>
      <c r="GU21" s="14" t="e">
        <v>#N/A</v>
      </c>
      <c r="GV21" s="14" t="e">
        <v>#N/A</v>
      </c>
      <c r="GW21" s="14"/>
      <c r="GX21" s="14" t="e">
        <v>#N/A</v>
      </c>
      <c r="GY21" s="14" t="e">
        <v>#N/A</v>
      </c>
      <c r="GZ21" s="14"/>
      <c r="HA21" s="14" t="e">
        <v>#N/A</v>
      </c>
      <c r="HB21" s="14" t="e">
        <v>#N/A</v>
      </c>
      <c r="HC21" s="14"/>
      <c r="HD21" s="14" t="e">
        <v>#N/A</v>
      </c>
      <c r="HE21" s="14" t="e">
        <v>#N/A</v>
      </c>
      <c r="HF21" s="14"/>
      <c r="HG21" s="14" t="e">
        <v>#N/A</v>
      </c>
      <c r="HH21" s="14" t="e">
        <v>#N/A</v>
      </c>
      <c r="HI21" s="14"/>
      <c r="HJ21" s="14" t="e">
        <v>#N/A</v>
      </c>
      <c r="HK21" s="14" t="e">
        <v>#N/A</v>
      </c>
      <c r="HL21" s="14"/>
      <c r="HM21" s="14" t="e">
        <v>#N/A</v>
      </c>
      <c r="HN21" s="14" t="e">
        <v>#N/A</v>
      </c>
      <c r="HO21" s="14"/>
      <c r="HP21" s="14" t="e">
        <v>#N/A</v>
      </c>
      <c r="HQ21" s="14" t="e">
        <v>#N/A</v>
      </c>
      <c r="HR21" s="14"/>
      <c r="HS21" s="14" t="e">
        <v>#N/A</v>
      </c>
      <c r="HT21" s="14" t="e">
        <v>#N/A</v>
      </c>
      <c r="HU21" s="14"/>
      <c r="HV21" s="14" t="e">
        <v>#N/A</v>
      </c>
      <c r="HW21" s="14" t="e">
        <v>#N/A</v>
      </c>
      <c r="HX21" s="14"/>
      <c r="HY21" s="14" t="e">
        <v>#N/A</v>
      </c>
      <c r="HZ21" s="14" t="e">
        <v>#N/A</v>
      </c>
      <c r="IA21" s="14"/>
      <c r="IB21" s="14" t="e">
        <v>#N/A</v>
      </c>
      <c r="IC21" s="14" t="e">
        <v>#N/A</v>
      </c>
      <c r="ID21" s="14"/>
      <c r="IE21" s="14" t="e">
        <v>#N/A</v>
      </c>
      <c r="IF21" s="14" t="e">
        <v>#N/A</v>
      </c>
      <c r="IG21" s="14"/>
      <c r="IH21" s="14" t="e">
        <v>#N/A</v>
      </c>
      <c r="II21" s="14" t="e">
        <v>#N/A</v>
      </c>
      <c r="IJ21" s="14"/>
      <c r="IK21" s="14" t="e">
        <v>#N/A</v>
      </c>
      <c r="IL21" s="14" t="e">
        <v>#N/A</v>
      </c>
      <c r="IM21" s="14"/>
      <c r="IN21" s="14" t="e">
        <v>#N/A</v>
      </c>
      <c r="IO21" s="14" t="e">
        <v>#N/A</v>
      </c>
      <c r="IP21" s="14"/>
      <c r="IQ21" s="14" t="e">
        <v>#N/A</v>
      </c>
      <c r="IR21" s="14" t="e">
        <v>#N/A</v>
      </c>
      <c r="IS21" s="14"/>
      <c r="IT21" s="14" t="e">
        <v>#N/A</v>
      </c>
      <c r="IU21" s="14" t="e">
        <v>#N/A</v>
      </c>
      <c r="IV21" s="14"/>
      <c r="IW21" s="14" t="e">
        <v>#N/A</v>
      </c>
      <c r="IX21" s="14" t="e">
        <v>#N/A</v>
      </c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  <c r="LZ21" s="14" t="e">
        <v>#N/A</v>
      </c>
      <c r="MA21" s="14" t="e">
        <v>#N/A</v>
      </c>
      <c r="MB21" s="14"/>
      <c r="MC21" s="14" t="e">
        <v>#N/A</v>
      </c>
      <c r="MD21" s="14" t="e">
        <v>#N/A</v>
      </c>
      <c r="ME21" s="14"/>
      <c r="MF21" s="14" t="e">
        <v>#N/A</v>
      </c>
      <c r="MG21" s="14" t="e">
        <v>#N/A</v>
      </c>
      <c r="MH21" s="14"/>
      <c r="MI21" s="14" t="e">
        <v>#N/A</v>
      </c>
      <c r="MJ21" s="14" t="e">
        <v>#N/A</v>
      </c>
      <c r="MK21" s="14"/>
      <c r="ML21" s="14" t="e">
        <v>#N/A</v>
      </c>
      <c r="MM21" s="14" t="e">
        <v>#N/A</v>
      </c>
      <c r="MN21" s="14"/>
      <c r="MO21" s="14" t="e">
        <v>#N/A</v>
      </c>
      <c r="MP21" s="14" t="e">
        <v>#N/A</v>
      </c>
      <c r="MQ21" s="14"/>
      <c r="MR21" s="14" t="e">
        <v>#N/A</v>
      </c>
      <c r="MS21" s="14" t="e">
        <v>#N/A</v>
      </c>
      <c r="MT21" s="14"/>
      <c r="MU21" s="14" t="e">
        <v>#N/A</v>
      </c>
      <c r="MV21" s="14" t="e">
        <v>#N/A</v>
      </c>
      <c r="MW21" s="14"/>
      <c r="MX21" s="14" t="e">
        <v>#N/A</v>
      </c>
      <c r="MY21" s="14" t="e">
        <v>#N/A</v>
      </c>
      <c r="MZ21" s="14"/>
      <c r="NA21" s="14" t="e">
        <v>#N/A</v>
      </c>
      <c r="NB21" s="14" t="e">
        <v>#N/A</v>
      </c>
      <c r="NC21" s="14"/>
      <c r="ND21" s="14" t="e">
        <v>#N/A</v>
      </c>
      <c r="NE21" s="14" t="e">
        <v>#N/A</v>
      </c>
      <c r="NF21" s="14"/>
      <c r="NG21" s="14" t="e">
        <v>#N/A</v>
      </c>
      <c r="NH21" s="14" t="e">
        <v>#N/A</v>
      </c>
      <c r="NI21" s="14"/>
      <c r="NJ21" s="14" t="e">
        <v>#N/A</v>
      </c>
      <c r="NK21" s="14" t="e">
        <v>#N/A</v>
      </c>
      <c r="NL21" s="14"/>
      <c r="NM21" s="14" t="e">
        <v>#N/A</v>
      </c>
      <c r="NN21" s="14" t="e">
        <v>#N/A</v>
      </c>
      <c r="NO21" s="14"/>
      <c r="NP21" s="14" t="e">
        <v>#N/A</v>
      </c>
      <c r="NQ21" s="14" t="e">
        <v>#N/A</v>
      </c>
      <c r="NR21" s="14"/>
      <c r="NS21" s="14" t="e">
        <v>#N/A</v>
      </c>
      <c r="NT21" s="14" t="e">
        <v>#N/A</v>
      </c>
      <c r="NU21" s="14"/>
      <c r="NV21" s="14" t="e">
        <v>#N/A</v>
      </c>
      <c r="NW21" s="14" t="e">
        <v>#N/A</v>
      </c>
      <c r="NX21" s="14"/>
      <c r="NY21" s="14" t="e">
        <v>#N/A</v>
      </c>
      <c r="NZ21" s="14" t="e">
        <v>#N/A</v>
      </c>
      <c r="OA21" s="14"/>
      <c r="OB21" s="14" t="e">
        <v>#N/A</v>
      </c>
      <c r="OC21" s="14" t="e">
        <v>#N/A</v>
      </c>
      <c r="OD21" s="14"/>
      <c r="OE21" s="14" t="e">
        <v>#N/A</v>
      </c>
      <c r="OF21" s="14" t="e">
        <v>#N/A</v>
      </c>
      <c r="OG21" s="14"/>
      <c r="OH21" s="14" t="e">
        <v>#N/A</v>
      </c>
      <c r="OI21" s="14" t="e">
        <v>#N/A</v>
      </c>
      <c r="OJ21" s="14"/>
      <c r="OK21" s="14" t="e">
        <v>#N/A</v>
      </c>
      <c r="OL21" s="14" t="e">
        <v>#N/A</v>
      </c>
      <c r="OM21" s="14"/>
      <c r="ON21" s="14" t="e">
        <v>#N/A</v>
      </c>
      <c r="OO21" s="14" t="e">
        <v>#N/A</v>
      </c>
      <c r="OP21" s="14"/>
      <c r="OQ21" s="14" t="e">
        <v>#N/A</v>
      </c>
      <c r="OR21" s="14" t="e">
        <v>#N/A</v>
      </c>
      <c r="OS21" s="14"/>
      <c r="OT21" s="14"/>
      <c r="OU21" s="14"/>
      <c r="OV21" s="14"/>
      <c r="OW21" s="14" t="e">
        <v>#N/A</v>
      </c>
      <c r="OX21" s="14" t="e">
        <v>#N/A</v>
      </c>
      <c r="OY21" s="14"/>
      <c r="OZ21" s="14"/>
      <c r="PA21" s="14"/>
      <c r="PB21" s="14"/>
      <c r="PC21" s="14"/>
      <c r="PD21" s="14"/>
      <c r="PE21" s="14"/>
      <c r="PF21" s="14"/>
      <c r="PG21" s="14"/>
      <c r="PH21" s="14"/>
      <c r="PI21" s="14"/>
      <c r="PJ21" s="14"/>
      <c r="PK21" s="14"/>
      <c r="PL21" s="14"/>
      <c r="PM21" s="14"/>
      <c r="PN21" s="14"/>
      <c r="PO21" s="14"/>
      <c r="PP21" s="14"/>
      <c r="PQ21" s="14"/>
      <c r="PR21" s="14"/>
      <c r="PS21" s="14"/>
      <c r="PT21" s="14"/>
      <c r="PU21" s="14"/>
      <c r="PV21" s="14"/>
      <c r="PW21" s="14"/>
      <c r="PX21" s="14" t="e">
        <v>#N/A</v>
      </c>
      <c r="PY21" s="14" t="e">
        <v>#N/A</v>
      </c>
      <c r="PZ21" s="14"/>
      <c r="QA21" s="14" t="e">
        <v>#N/A</v>
      </c>
      <c r="QB21" s="14" t="e">
        <v>#N/A</v>
      </c>
      <c r="QC21" s="14"/>
      <c r="QD21" s="14" t="e">
        <v>#N/A</v>
      </c>
      <c r="QE21" s="14" t="e">
        <v>#N/A</v>
      </c>
      <c r="QF21" s="14"/>
      <c r="QG21" s="14"/>
      <c r="QH21" s="14"/>
      <c r="QI21" s="14"/>
      <c r="QJ21" s="14" t="e">
        <v>#N/A</v>
      </c>
      <c r="QK21" s="14" t="e">
        <v>#N/A</v>
      </c>
      <c r="QL21" s="14"/>
      <c r="QM21" s="14" t="e">
        <v>#N/A</v>
      </c>
      <c r="QN21" s="14" t="e">
        <v>#N/A</v>
      </c>
      <c r="QO21" s="14"/>
      <c r="QP21" s="14" t="e">
        <v>#N/A</v>
      </c>
      <c r="QQ21" s="14" t="e">
        <v>#N/A</v>
      </c>
      <c r="QR21" s="14"/>
      <c r="QS21" s="14" t="e">
        <v>#N/A</v>
      </c>
      <c r="QT21" s="14" t="e">
        <v>#N/A</v>
      </c>
      <c r="QU21" s="14"/>
      <c r="QV21" s="14"/>
      <c r="QW21" s="14"/>
      <c r="QX21" s="14"/>
      <c r="QY21" s="14" t="e">
        <v>#N/A</v>
      </c>
      <c r="QZ21" s="14" t="e">
        <v>#N/A</v>
      </c>
      <c r="RA21" s="14"/>
      <c r="RB21" s="14" t="e">
        <v>#N/A</v>
      </c>
      <c r="RC21" s="14" t="e">
        <v>#N/A</v>
      </c>
      <c r="RD21" s="14"/>
      <c r="RE21" s="14" t="e">
        <v>#N/A</v>
      </c>
      <c r="RF21" s="14" t="e">
        <v>#N/A</v>
      </c>
      <c r="RG21" s="14"/>
      <c r="RH21" s="14" t="e">
        <v>#N/A</v>
      </c>
      <c r="RI21" s="14" t="e">
        <v>#N/A</v>
      </c>
      <c r="RJ21" s="35" t="e">
        <v>#N/A</v>
      </c>
      <c r="RK21" s="35" t="e">
        <f t="shared" si="0"/>
        <v>#N/A</v>
      </c>
    </row>
    <row r="22" spans="1:479" s="12" customFormat="1" ht="12.75" customHeight="1" x14ac:dyDescent="0.2">
      <c r="A22" s="12" t="s">
        <v>57</v>
      </c>
      <c r="B22" s="41" t="s">
        <v>20</v>
      </c>
      <c r="C22" s="12" t="s">
        <v>189</v>
      </c>
      <c r="D22" s="14"/>
      <c r="E22" s="14">
        <v>5</v>
      </c>
      <c r="F22" s="14">
        <v>8.4499999999999993</v>
      </c>
      <c r="G22" s="14"/>
      <c r="H22" s="14">
        <v>5</v>
      </c>
      <c r="I22" s="14">
        <v>1.2000000000000002</v>
      </c>
      <c r="J22" s="14"/>
      <c r="K22" s="14">
        <v>5</v>
      </c>
      <c r="L22" s="14">
        <v>5.5</v>
      </c>
      <c r="M22" s="14"/>
      <c r="N22" s="14">
        <v>5</v>
      </c>
      <c r="O22" s="14">
        <v>1</v>
      </c>
      <c r="P22" s="14"/>
      <c r="Q22" s="14">
        <v>5</v>
      </c>
      <c r="R22" s="14">
        <v>0</v>
      </c>
      <c r="S22" s="14"/>
      <c r="T22" s="14">
        <v>5</v>
      </c>
      <c r="U22" s="14">
        <v>3</v>
      </c>
      <c r="V22" s="14"/>
      <c r="W22" s="14">
        <v>5</v>
      </c>
      <c r="X22" s="14">
        <v>0</v>
      </c>
      <c r="Y22" s="14"/>
      <c r="Z22" s="14">
        <v>5</v>
      </c>
      <c r="AA22" s="14">
        <v>0</v>
      </c>
      <c r="AB22" s="14"/>
      <c r="AC22" s="14">
        <v>5</v>
      </c>
      <c r="AD22" s="14">
        <v>3.75</v>
      </c>
      <c r="AE22" s="14"/>
      <c r="AF22" s="14">
        <v>5</v>
      </c>
      <c r="AG22" s="14">
        <v>3.75</v>
      </c>
      <c r="AH22" s="14"/>
      <c r="AI22" s="14">
        <v>5</v>
      </c>
      <c r="AJ22" s="14">
        <v>0</v>
      </c>
      <c r="AK22" s="14">
        <v>20</v>
      </c>
      <c r="AL22" s="14">
        <v>1</v>
      </c>
      <c r="AM22" s="14">
        <v>4.25</v>
      </c>
      <c r="AN22" s="14"/>
      <c r="AO22" s="14">
        <v>5</v>
      </c>
      <c r="AP22" s="14">
        <v>10.050000000000001</v>
      </c>
      <c r="AQ22" s="14"/>
      <c r="AR22" s="14">
        <v>5</v>
      </c>
      <c r="AS22" s="14">
        <v>1.7</v>
      </c>
      <c r="AT22" s="14"/>
      <c r="AU22" s="14">
        <v>5</v>
      </c>
      <c r="AV22" s="14">
        <v>0</v>
      </c>
      <c r="AW22" s="14"/>
      <c r="AX22" s="14">
        <v>5</v>
      </c>
      <c r="AY22" s="14">
        <v>6.9</v>
      </c>
      <c r="AZ22" s="14"/>
      <c r="BA22" s="14">
        <v>5</v>
      </c>
      <c r="BB22" s="14">
        <v>5.8</v>
      </c>
      <c r="BC22" s="14"/>
      <c r="BD22" s="14">
        <v>5</v>
      </c>
      <c r="BE22" s="14">
        <v>4.05</v>
      </c>
      <c r="BF22" s="14"/>
      <c r="BG22" s="14">
        <v>5</v>
      </c>
      <c r="BH22" s="14">
        <v>0</v>
      </c>
      <c r="BI22" s="14"/>
      <c r="BJ22" s="14">
        <v>5</v>
      </c>
      <c r="BK22" s="14">
        <v>7.2</v>
      </c>
      <c r="BL22" s="14"/>
      <c r="BM22" s="14">
        <v>5</v>
      </c>
      <c r="BN22" s="14">
        <v>6.25</v>
      </c>
      <c r="BO22" s="14"/>
      <c r="BP22" s="14">
        <v>5</v>
      </c>
      <c r="BQ22" s="14">
        <v>7.1</v>
      </c>
      <c r="BR22" s="14"/>
      <c r="BS22" s="14">
        <v>5</v>
      </c>
      <c r="BT22" s="14">
        <v>2.4</v>
      </c>
      <c r="BU22" s="14"/>
      <c r="BV22" s="14">
        <v>5</v>
      </c>
      <c r="BW22" s="14">
        <v>8.5</v>
      </c>
      <c r="BX22" s="14"/>
      <c r="BY22" s="14">
        <v>5</v>
      </c>
      <c r="BZ22" s="14">
        <v>2</v>
      </c>
      <c r="CA22" s="14"/>
      <c r="CB22" s="14">
        <v>5</v>
      </c>
      <c r="CC22" s="14">
        <v>1.5</v>
      </c>
      <c r="CD22" s="14"/>
      <c r="CE22" s="14">
        <v>5</v>
      </c>
      <c r="CF22" s="14">
        <v>14</v>
      </c>
      <c r="CG22" s="14">
        <v>19.79</v>
      </c>
      <c r="CH22" s="14">
        <v>5</v>
      </c>
      <c r="CI22" s="14">
        <v>0</v>
      </c>
      <c r="CJ22" s="14"/>
      <c r="CK22" s="14">
        <v>5</v>
      </c>
      <c r="CL22" s="14">
        <v>7.8</v>
      </c>
      <c r="CM22" s="14"/>
      <c r="CN22" s="14">
        <v>5</v>
      </c>
      <c r="CO22" s="14">
        <v>0.6</v>
      </c>
      <c r="CP22" s="14"/>
      <c r="CQ22" s="14">
        <v>5</v>
      </c>
      <c r="CR22" s="14">
        <v>1.5</v>
      </c>
      <c r="CS22" s="14"/>
      <c r="CT22" s="14">
        <v>5</v>
      </c>
      <c r="CU22" s="14">
        <v>5.5</v>
      </c>
      <c r="CV22" s="14"/>
      <c r="CW22" s="14">
        <v>5</v>
      </c>
      <c r="CX22" s="14">
        <v>1.4</v>
      </c>
      <c r="CY22" s="14"/>
      <c r="CZ22" s="14">
        <v>5</v>
      </c>
      <c r="DA22" s="14">
        <v>5</v>
      </c>
      <c r="DB22" s="14"/>
      <c r="DC22" s="14">
        <v>5</v>
      </c>
      <c r="DD22" s="14">
        <v>7.9</v>
      </c>
      <c r="DE22" s="14"/>
      <c r="DF22" s="14">
        <v>5</v>
      </c>
      <c r="DG22" s="14">
        <v>1.75</v>
      </c>
      <c r="DH22" s="14"/>
      <c r="DI22" s="14">
        <v>5</v>
      </c>
      <c r="DJ22" s="14">
        <v>1.4</v>
      </c>
      <c r="DK22" s="14"/>
      <c r="DL22" s="14">
        <v>5</v>
      </c>
      <c r="DM22" s="14">
        <v>12</v>
      </c>
      <c r="DN22" s="14"/>
      <c r="DO22" s="14">
        <v>4</v>
      </c>
      <c r="DP22" s="14">
        <v>4.5999999999999996</v>
      </c>
      <c r="DQ22" s="14"/>
      <c r="DR22" s="14">
        <v>5</v>
      </c>
      <c r="DS22" s="14">
        <v>6</v>
      </c>
      <c r="DT22" s="14"/>
      <c r="DU22" s="14">
        <v>5</v>
      </c>
      <c r="DV22" s="14">
        <v>15.76</v>
      </c>
      <c r="DW22" s="14"/>
      <c r="DX22" s="14">
        <v>5</v>
      </c>
      <c r="DY22" s="14">
        <v>13</v>
      </c>
      <c r="DZ22" s="14"/>
      <c r="EA22" s="14">
        <v>5</v>
      </c>
      <c r="EB22" s="14">
        <v>1.1000000000000001</v>
      </c>
      <c r="EC22" s="14"/>
      <c r="ED22" s="14">
        <v>5</v>
      </c>
      <c r="EE22" s="14">
        <v>6</v>
      </c>
      <c r="EF22" s="14"/>
      <c r="EG22" s="14">
        <v>5</v>
      </c>
      <c r="EH22" s="14">
        <v>10.7</v>
      </c>
      <c r="EI22" s="14"/>
      <c r="EJ22" s="14">
        <v>5</v>
      </c>
      <c r="EK22" s="14">
        <v>7</v>
      </c>
      <c r="EL22" s="14"/>
      <c r="EM22" s="14">
        <v>5</v>
      </c>
      <c r="EN22" s="14">
        <v>1.1000000000000001</v>
      </c>
      <c r="EO22" s="14"/>
      <c r="EP22" s="14">
        <v>5</v>
      </c>
      <c r="EQ22" s="14">
        <v>1.7</v>
      </c>
      <c r="ER22" s="14"/>
      <c r="ES22" s="14">
        <v>5</v>
      </c>
      <c r="ET22" s="14">
        <v>6</v>
      </c>
      <c r="EU22" s="14"/>
      <c r="EV22" s="14">
        <v>5</v>
      </c>
      <c r="EW22" s="14">
        <v>3.6</v>
      </c>
      <c r="EX22" s="14"/>
      <c r="EY22" s="14">
        <v>5</v>
      </c>
      <c r="EZ22" s="14">
        <v>11.7</v>
      </c>
      <c r="FA22" s="14"/>
      <c r="FB22" s="14">
        <v>5</v>
      </c>
      <c r="FC22" s="14">
        <v>3.5</v>
      </c>
      <c r="FD22" s="14"/>
      <c r="FE22" s="14">
        <v>5</v>
      </c>
      <c r="FF22" s="14">
        <v>0</v>
      </c>
      <c r="FG22" s="14"/>
      <c r="FH22" s="14">
        <v>5</v>
      </c>
      <c r="FI22" s="14">
        <v>0</v>
      </c>
      <c r="FJ22" s="14"/>
      <c r="FK22" s="14">
        <v>2</v>
      </c>
      <c r="FL22" s="14">
        <v>0</v>
      </c>
      <c r="FM22" s="14"/>
      <c r="FN22" s="14">
        <v>5</v>
      </c>
      <c r="FO22" s="14">
        <v>3.75</v>
      </c>
      <c r="FP22" s="14"/>
      <c r="FQ22" s="14">
        <v>3</v>
      </c>
      <c r="FR22" s="14">
        <v>0</v>
      </c>
      <c r="FS22" s="14"/>
      <c r="FT22" s="14">
        <v>5</v>
      </c>
      <c r="FU22" s="14">
        <v>0</v>
      </c>
      <c r="FV22" s="14"/>
      <c r="FW22" s="14">
        <v>5</v>
      </c>
      <c r="FX22" s="14">
        <v>1.4000000000000001</v>
      </c>
      <c r="FY22" s="14"/>
      <c r="FZ22" s="14">
        <v>4</v>
      </c>
      <c r="GA22" s="14">
        <v>0</v>
      </c>
      <c r="GB22" s="14"/>
      <c r="GC22" s="14">
        <v>5</v>
      </c>
      <c r="GD22" s="14">
        <v>0</v>
      </c>
      <c r="GE22" s="14"/>
      <c r="GF22" s="14">
        <v>5</v>
      </c>
      <c r="GG22" s="14">
        <v>0</v>
      </c>
      <c r="GH22" s="14"/>
      <c r="GI22" s="14">
        <v>5</v>
      </c>
      <c r="GJ22" s="14">
        <v>2.4000000000000004</v>
      </c>
      <c r="GK22" s="14"/>
      <c r="GL22" s="14">
        <v>5</v>
      </c>
      <c r="GM22" s="14">
        <v>0</v>
      </c>
      <c r="GN22" s="14"/>
      <c r="GO22" s="14">
        <v>5</v>
      </c>
      <c r="GP22" s="14">
        <v>3.25</v>
      </c>
      <c r="GQ22" s="14"/>
      <c r="GR22" s="14">
        <v>5</v>
      </c>
      <c r="GS22" s="14">
        <v>2</v>
      </c>
      <c r="GT22" s="14"/>
      <c r="GU22" s="14"/>
      <c r="GV22" s="14"/>
      <c r="GW22" s="14"/>
      <c r="GX22" s="14">
        <v>5</v>
      </c>
      <c r="GY22" s="14">
        <v>4.75</v>
      </c>
      <c r="GZ22" s="14"/>
      <c r="HA22" s="14">
        <v>4</v>
      </c>
      <c r="HB22" s="14">
        <v>1.2000000000000002</v>
      </c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  <c r="IW22" s="14"/>
      <c r="IX22" s="14"/>
      <c r="IY22" s="14"/>
      <c r="IZ22" s="14"/>
      <c r="JA22" s="14"/>
      <c r="JB22" s="14"/>
      <c r="JC22" s="14"/>
      <c r="JD22" s="14"/>
      <c r="JE22" s="14"/>
      <c r="JF22" s="14"/>
      <c r="JG22" s="14"/>
      <c r="JH22" s="14"/>
      <c r="JI22" s="14"/>
      <c r="JJ22" s="14"/>
      <c r="JK22" s="14"/>
      <c r="JL22" s="14"/>
      <c r="JM22" s="14"/>
      <c r="JN22" s="14"/>
      <c r="JO22" s="14"/>
      <c r="JP22" s="14"/>
      <c r="JQ22" s="14"/>
      <c r="JR22" s="14"/>
      <c r="JS22" s="14"/>
      <c r="JT22" s="14"/>
      <c r="JU22" s="14"/>
      <c r="JV22" s="14"/>
      <c r="JW22" s="14"/>
      <c r="JX22" s="14"/>
      <c r="JY22" s="14"/>
      <c r="JZ22" s="14"/>
      <c r="KA22" s="14"/>
      <c r="KB22" s="14"/>
      <c r="KC22" s="14"/>
      <c r="KD22" s="14"/>
      <c r="KE22" s="14"/>
      <c r="KF22" s="14"/>
      <c r="KG22" s="14"/>
      <c r="KH22" s="14"/>
      <c r="KI22" s="14"/>
      <c r="KJ22" s="14"/>
      <c r="KK22" s="14"/>
      <c r="KL22" s="14"/>
      <c r="KM22" s="14"/>
      <c r="KN22" s="14"/>
      <c r="KO22" s="14"/>
      <c r="KP22" s="14"/>
      <c r="KQ22" s="14"/>
      <c r="KR22" s="14"/>
      <c r="KS22" s="14"/>
      <c r="KT22" s="14"/>
      <c r="KU22" s="14"/>
      <c r="KV22" s="14"/>
      <c r="KW22" s="14"/>
      <c r="KX22" s="14"/>
      <c r="KY22" s="14"/>
      <c r="KZ22" s="14"/>
      <c r="LA22" s="14"/>
      <c r="LB22" s="14"/>
      <c r="LC22" s="14"/>
      <c r="LD22" s="14"/>
      <c r="LE22" s="14"/>
      <c r="LF22" s="14"/>
      <c r="LG22" s="14"/>
      <c r="LH22" s="14"/>
      <c r="LI22" s="14"/>
      <c r="LJ22" s="14"/>
      <c r="LK22" s="14"/>
      <c r="LL22" s="14"/>
      <c r="LM22" s="14"/>
      <c r="LN22" s="14"/>
      <c r="LO22" s="14"/>
      <c r="LP22" s="14"/>
      <c r="LQ22" s="14"/>
      <c r="LR22" s="14"/>
      <c r="LS22" s="14"/>
      <c r="LT22" s="14"/>
      <c r="LU22" s="14"/>
      <c r="LV22" s="14"/>
      <c r="LW22" s="14"/>
      <c r="LX22" s="14"/>
      <c r="LY22" s="14"/>
      <c r="LZ22" s="14"/>
      <c r="MA22" s="14"/>
      <c r="MB22" s="14"/>
      <c r="MC22" s="14"/>
      <c r="MD22" s="14"/>
      <c r="ME22" s="14"/>
      <c r="MF22" s="14"/>
      <c r="MG22" s="14"/>
      <c r="MH22" s="14"/>
      <c r="MI22" s="14"/>
      <c r="MJ22" s="14"/>
      <c r="MK22" s="14"/>
      <c r="ML22" s="14"/>
      <c r="MM22" s="14"/>
      <c r="MN22" s="14"/>
      <c r="MO22" s="14"/>
      <c r="MP22" s="14"/>
      <c r="MQ22" s="14"/>
      <c r="MR22" s="14"/>
      <c r="MS22" s="14"/>
      <c r="MT22" s="14"/>
      <c r="MU22" s="14"/>
      <c r="MV22" s="14"/>
      <c r="MW22" s="14"/>
      <c r="MX22" s="14"/>
      <c r="MY22" s="14"/>
      <c r="MZ22" s="14"/>
      <c r="NA22" s="14"/>
      <c r="NB22" s="14"/>
      <c r="NC22" s="14"/>
      <c r="ND22" s="14"/>
      <c r="NE22" s="14"/>
      <c r="NF22" s="14"/>
      <c r="NG22" s="14"/>
      <c r="NH22" s="14"/>
      <c r="NI22" s="14"/>
      <c r="NJ22" s="14"/>
      <c r="NK22" s="14"/>
      <c r="NL22" s="14"/>
      <c r="NM22" s="14"/>
      <c r="NN22" s="14"/>
      <c r="NO22" s="14"/>
      <c r="NP22" s="14"/>
      <c r="NQ22" s="14"/>
      <c r="NR22" s="14"/>
      <c r="NS22" s="14"/>
      <c r="NT22" s="14"/>
      <c r="NU22" s="14"/>
      <c r="NV22" s="14"/>
      <c r="NW22" s="14"/>
      <c r="NX22" s="14"/>
      <c r="NY22" s="14"/>
      <c r="NZ22" s="14"/>
      <c r="OA22" s="14"/>
      <c r="OB22" s="14"/>
      <c r="OC22" s="14"/>
      <c r="OD22" s="14"/>
      <c r="OE22" s="14"/>
      <c r="OF22" s="14"/>
      <c r="OG22" s="14"/>
      <c r="OH22" s="14"/>
      <c r="OI22" s="14"/>
      <c r="OJ22" s="14"/>
      <c r="OK22" s="14"/>
      <c r="OL22" s="14"/>
      <c r="OM22" s="14"/>
      <c r="ON22" s="14"/>
      <c r="OO22" s="14"/>
      <c r="OP22" s="14"/>
      <c r="OQ22" s="14"/>
      <c r="OR22" s="14"/>
      <c r="OS22" s="14"/>
      <c r="OT22" s="14"/>
      <c r="OU22" s="14"/>
      <c r="OV22" s="14"/>
      <c r="OW22" s="14"/>
      <c r="OX22" s="14"/>
      <c r="OY22" s="14"/>
      <c r="OZ22" s="14"/>
      <c r="PA22" s="14"/>
      <c r="PB22" s="14"/>
      <c r="PC22" s="14"/>
      <c r="PD22" s="14"/>
      <c r="PE22" s="14"/>
      <c r="PF22" s="14"/>
      <c r="PG22" s="14"/>
      <c r="PH22" s="14"/>
      <c r="PI22" s="14"/>
      <c r="PJ22" s="14"/>
      <c r="PK22" s="14"/>
      <c r="PL22" s="14"/>
      <c r="PM22" s="14"/>
      <c r="PN22" s="14"/>
      <c r="PO22" s="14"/>
      <c r="PP22" s="14"/>
      <c r="PQ22" s="14"/>
      <c r="PR22" s="14"/>
      <c r="PS22" s="14"/>
      <c r="PT22" s="14"/>
      <c r="PU22" s="14"/>
      <c r="PV22" s="14"/>
      <c r="PW22" s="14"/>
      <c r="PX22" s="14"/>
      <c r="PY22" s="14"/>
      <c r="PZ22" s="14"/>
      <c r="QA22" s="14"/>
      <c r="QB22" s="14"/>
      <c r="QC22" s="14"/>
      <c r="QD22" s="14"/>
      <c r="QE22" s="14"/>
      <c r="QF22" s="14"/>
      <c r="QG22" s="14"/>
      <c r="QH22" s="14"/>
      <c r="QI22" s="14"/>
      <c r="QJ22" s="14"/>
      <c r="QK22" s="14"/>
      <c r="QL22" s="14"/>
      <c r="QM22" s="14"/>
      <c r="QN22" s="14"/>
      <c r="QO22" s="14"/>
      <c r="QP22" s="14"/>
      <c r="QQ22" s="14"/>
      <c r="QR22" s="14"/>
      <c r="QS22" s="14"/>
      <c r="QT22" s="14"/>
      <c r="QU22" s="14"/>
      <c r="QV22" s="14"/>
      <c r="QW22" s="14"/>
      <c r="QX22" s="14"/>
      <c r="QY22" s="14"/>
      <c r="QZ22" s="14"/>
      <c r="RA22" s="14"/>
      <c r="RB22" s="14"/>
      <c r="RC22" s="14"/>
      <c r="RD22" s="14"/>
      <c r="RE22" s="14"/>
      <c r="RF22" s="14"/>
      <c r="RG22" s="14"/>
      <c r="RH22" s="14"/>
      <c r="RI22" s="14"/>
      <c r="RJ22" s="35">
        <v>5.0499999999999945</v>
      </c>
      <c r="RK22" s="35">
        <f t="shared" si="0"/>
        <v>5.0499999999999945</v>
      </c>
    </row>
    <row r="23" spans="1:479" s="12" customFormat="1" ht="12.75" x14ac:dyDescent="0.2">
      <c r="A23" s="12" t="s">
        <v>65</v>
      </c>
      <c r="B23" s="41" t="s">
        <v>35</v>
      </c>
      <c r="C23" s="12" t="s">
        <v>188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>
        <v>1</v>
      </c>
      <c r="U23" s="14">
        <v>0</v>
      </c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>
        <v>1</v>
      </c>
      <c r="AP23" s="14">
        <v>0</v>
      </c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>
        <v>1</v>
      </c>
      <c r="BE23" s="14">
        <v>0</v>
      </c>
      <c r="BF23" s="14"/>
      <c r="BG23" s="14">
        <v>2</v>
      </c>
      <c r="BH23" s="14">
        <v>0</v>
      </c>
      <c r="BI23" s="14"/>
      <c r="BJ23" s="14">
        <v>2</v>
      </c>
      <c r="BK23" s="14">
        <v>0</v>
      </c>
      <c r="BL23" s="14"/>
      <c r="BM23" s="14">
        <v>1</v>
      </c>
      <c r="BN23" s="14">
        <v>0</v>
      </c>
      <c r="BO23" s="14"/>
      <c r="BP23" s="14">
        <v>3</v>
      </c>
      <c r="BQ23" s="14">
        <v>0</v>
      </c>
      <c r="BR23" s="14"/>
      <c r="BS23" s="14">
        <v>1</v>
      </c>
      <c r="BT23" s="14">
        <v>2.25</v>
      </c>
      <c r="BU23" s="14"/>
      <c r="BV23" s="14">
        <v>2</v>
      </c>
      <c r="BW23" s="14">
        <v>1.25</v>
      </c>
      <c r="BX23" s="14"/>
      <c r="BY23" s="14"/>
      <c r="BZ23" s="14"/>
      <c r="CA23" s="14"/>
      <c r="CB23" s="14">
        <v>1</v>
      </c>
      <c r="CC23" s="14">
        <v>5</v>
      </c>
      <c r="CD23" s="14"/>
      <c r="CE23" s="14">
        <v>1</v>
      </c>
      <c r="CF23" s="14">
        <v>0</v>
      </c>
      <c r="CG23" s="14"/>
      <c r="CH23" s="14">
        <v>1</v>
      </c>
      <c r="CI23" s="14">
        <v>0</v>
      </c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>
        <v>2</v>
      </c>
      <c r="HQ23" s="14">
        <v>6.5</v>
      </c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  <c r="OL23" s="14"/>
      <c r="OM23" s="14"/>
      <c r="ON23" s="14"/>
      <c r="OO23" s="14"/>
      <c r="OP23" s="14"/>
      <c r="OQ23" s="14"/>
      <c r="OR23" s="14"/>
      <c r="OS23" s="14"/>
      <c r="OT23" s="14"/>
      <c r="OU23" s="14"/>
      <c r="OV23" s="14"/>
      <c r="OW23" s="14"/>
      <c r="OX23" s="14"/>
      <c r="OY23" s="14"/>
      <c r="OZ23" s="14"/>
      <c r="PA23" s="14"/>
      <c r="PB23" s="14"/>
      <c r="PC23" s="14"/>
      <c r="PD23" s="14"/>
      <c r="PE23" s="14"/>
      <c r="PF23" s="14"/>
      <c r="PG23" s="14"/>
      <c r="PH23" s="14"/>
      <c r="PI23" s="14"/>
      <c r="PJ23" s="14"/>
      <c r="PK23" s="14"/>
      <c r="PL23" s="14"/>
      <c r="PM23" s="14"/>
      <c r="PN23" s="14"/>
      <c r="PO23" s="14"/>
      <c r="PP23" s="14"/>
      <c r="PQ23" s="14"/>
      <c r="PR23" s="14"/>
      <c r="PS23" s="14"/>
      <c r="PT23" s="14"/>
      <c r="PU23" s="14"/>
      <c r="PV23" s="14"/>
      <c r="PW23" s="14"/>
      <c r="PX23" s="14"/>
      <c r="PY23" s="14"/>
      <c r="PZ23" s="14"/>
      <c r="QA23" s="14"/>
      <c r="QB23" s="14"/>
      <c r="QC23" s="14"/>
      <c r="QD23" s="14"/>
      <c r="QE23" s="14"/>
      <c r="QF23" s="14"/>
      <c r="QG23" s="14"/>
      <c r="QH23" s="14"/>
      <c r="QI23" s="14"/>
      <c r="QJ23" s="14"/>
      <c r="QK23" s="14"/>
      <c r="QL23" s="14"/>
      <c r="QM23" s="14"/>
      <c r="QN23" s="14"/>
      <c r="QO23" s="14"/>
      <c r="QP23" s="14"/>
      <c r="QQ23" s="14"/>
      <c r="QR23" s="14"/>
      <c r="QS23" s="14"/>
      <c r="QT23" s="14"/>
      <c r="QU23" s="14"/>
      <c r="QV23" s="14"/>
      <c r="QW23" s="14"/>
      <c r="QX23" s="14"/>
      <c r="QY23" s="14"/>
      <c r="QZ23" s="14"/>
      <c r="RA23" s="14"/>
      <c r="RB23" s="14"/>
      <c r="RC23" s="14"/>
      <c r="RD23" s="14"/>
      <c r="RE23" s="14"/>
      <c r="RF23" s="14"/>
      <c r="RG23" s="14"/>
      <c r="RH23" s="14"/>
      <c r="RI23" s="14"/>
      <c r="RJ23" s="35">
        <v>17.399999999999999</v>
      </c>
      <c r="RK23" s="35">
        <f t="shared" si="0"/>
        <v>17.399999999999999</v>
      </c>
    </row>
    <row r="24" spans="1:479" s="12" customFormat="1" ht="12.75" customHeight="1" x14ac:dyDescent="0.2">
      <c r="A24" s="12" t="s">
        <v>403</v>
      </c>
      <c r="B24" s="41" t="s">
        <v>404</v>
      </c>
      <c r="C24" s="12" t="s">
        <v>446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  <c r="IW24" s="14"/>
      <c r="IX24" s="14"/>
      <c r="IY24" s="14"/>
      <c r="IZ24" s="14"/>
      <c r="JA24" s="14"/>
      <c r="JB24" s="14"/>
      <c r="JC24" s="14"/>
      <c r="JD24" s="14"/>
      <c r="JE24" s="14"/>
      <c r="JF24" s="14"/>
      <c r="JG24" s="14"/>
      <c r="JH24" s="14"/>
      <c r="JI24" s="14"/>
      <c r="JJ24" s="14"/>
      <c r="JK24" s="14"/>
      <c r="JL24" s="14"/>
      <c r="JM24" s="14"/>
      <c r="JN24" s="14"/>
      <c r="JO24" s="14"/>
      <c r="JP24" s="14"/>
      <c r="JQ24" s="14"/>
      <c r="JR24" s="14"/>
      <c r="JS24" s="14"/>
      <c r="JT24" s="14"/>
      <c r="JU24" s="14"/>
      <c r="JV24" s="14"/>
      <c r="JW24" s="14"/>
      <c r="JX24" s="14"/>
      <c r="JY24" s="14"/>
      <c r="JZ24" s="14"/>
      <c r="KA24" s="14"/>
      <c r="KB24" s="14"/>
      <c r="KC24" s="14"/>
      <c r="KD24" s="14"/>
      <c r="KE24" s="14"/>
      <c r="KF24" s="14"/>
      <c r="KG24" s="14"/>
      <c r="KH24" s="14"/>
      <c r="KI24" s="14"/>
      <c r="KJ24" s="14"/>
      <c r="KK24" s="14"/>
      <c r="KL24" s="14"/>
      <c r="KM24" s="14"/>
      <c r="KN24" s="14"/>
      <c r="KO24" s="14"/>
      <c r="KP24" s="14"/>
      <c r="KQ24" s="14"/>
      <c r="KR24" s="14"/>
      <c r="KS24" s="14"/>
      <c r="KT24" s="14"/>
      <c r="KU24" s="14"/>
      <c r="KV24" s="14"/>
      <c r="KW24" s="14"/>
      <c r="KX24" s="14"/>
      <c r="KY24" s="14"/>
      <c r="KZ24" s="14"/>
      <c r="LA24" s="14"/>
      <c r="LB24" s="14"/>
      <c r="LC24" s="14"/>
      <c r="LD24" s="14"/>
      <c r="LE24" s="14"/>
      <c r="LF24" s="14"/>
      <c r="LG24" s="14"/>
      <c r="LH24" s="14"/>
      <c r="LI24" s="14"/>
      <c r="LJ24" s="14"/>
      <c r="LK24" s="14"/>
      <c r="LL24" s="14"/>
      <c r="LM24" s="14"/>
      <c r="LN24" s="14"/>
      <c r="LO24" s="14"/>
      <c r="LP24" s="14"/>
      <c r="LQ24" s="14"/>
      <c r="LR24" s="14"/>
      <c r="LS24" s="14"/>
      <c r="LT24" s="14"/>
      <c r="LU24" s="14"/>
      <c r="LV24" s="14"/>
      <c r="LW24" s="14"/>
      <c r="LX24" s="14"/>
      <c r="LY24" s="14"/>
      <c r="LZ24" s="14"/>
      <c r="MA24" s="14"/>
      <c r="MB24" s="14"/>
      <c r="MC24" s="14"/>
      <c r="MD24" s="14"/>
      <c r="ME24" s="14"/>
      <c r="MF24" s="14"/>
      <c r="MG24" s="14"/>
      <c r="MH24" s="14"/>
      <c r="MI24" s="14"/>
      <c r="MJ24" s="14"/>
      <c r="MK24" s="14"/>
      <c r="ML24" s="14"/>
      <c r="MM24" s="14"/>
      <c r="MN24" s="14"/>
      <c r="MO24" s="14"/>
      <c r="MP24" s="14"/>
      <c r="MQ24" s="14"/>
      <c r="MR24" s="14"/>
      <c r="MS24" s="14"/>
      <c r="MT24" s="14"/>
      <c r="MU24" s="14"/>
      <c r="MV24" s="14"/>
      <c r="MW24" s="14"/>
      <c r="MX24" s="14"/>
      <c r="MY24" s="14"/>
      <c r="MZ24" s="14"/>
      <c r="NA24" s="14"/>
      <c r="NB24" s="14"/>
      <c r="NC24" s="14"/>
      <c r="ND24" s="14"/>
      <c r="NE24" s="14"/>
      <c r="NF24" s="14"/>
      <c r="NG24" s="14"/>
      <c r="NH24" s="14"/>
      <c r="NI24" s="14"/>
      <c r="NJ24" s="14"/>
      <c r="NK24" s="14"/>
      <c r="NL24" s="14"/>
      <c r="NM24" s="14"/>
      <c r="NN24" s="14"/>
      <c r="NO24" s="14">
        <v>25</v>
      </c>
      <c r="NP24" s="14"/>
      <c r="NQ24" s="14"/>
      <c r="NR24" s="14"/>
      <c r="NS24" s="14"/>
      <c r="NT24" s="14"/>
      <c r="NU24" s="14"/>
      <c r="NV24" s="14">
        <v>5</v>
      </c>
      <c r="NW24" s="14">
        <v>5</v>
      </c>
      <c r="NX24" s="14"/>
      <c r="NY24" s="14">
        <v>5</v>
      </c>
      <c r="NZ24" s="14">
        <v>3.4</v>
      </c>
      <c r="OA24" s="14"/>
      <c r="OB24" s="14">
        <v>5</v>
      </c>
      <c r="OC24" s="14">
        <v>3.75</v>
      </c>
      <c r="OD24" s="14"/>
      <c r="OE24" s="14">
        <v>5</v>
      </c>
      <c r="OF24" s="14">
        <v>0</v>
      </c>
      <c r="OG24" s="14"/>
      <c r="OH24" s="14">
        <v>5</v>
      </c>
      <c r="OI24" s="14">
        <v>1.2000000000000002</v>
      </c>
      <c r="OJ24" s="14"/>
      <c r="OK24" s="14">
        <v>5</v>
      </c>
      <c r="OL24" s="14">
        <v>3</v>
      </c>
      <c r="OM24" s="14"/>
      <c r="ON24" s="14">
        <v>5</v>
      </c>
      <c r="OO24" s="14">
        <v>0</v>
      </c>
      <c r="OP24" s="14"/>
      <c r="OQ24" s="14">
        <v>5</v>
      </c>
      <c r="OR24" s="14">
        <v>2.75</v>
      </c>
      <c r="OS24" s="14">
        <v>25</v>
      </c>
      <c r="OT24" s="14">
        <v>5</v>
      </c>
      <c r="OU24" s="14">
        <v>5</v>
      </c>
      <c r="OV24" s="14"/>
      <c r="OW24" s="14">
        <v>4</v>
      </c>
      <c r="OX24" s="14">
        <v>3.25</v>
      </c>
      <c r="OY24" s="14"/>
      <c r="OZ24" s="14">
        <v>5</v>
      </c>
      <c r="PA24" s="14">
        <v>2.75</v>
      </c>
      <c r="PB24" s="14"/>
      <c r="PC24" s="14">
        <v>5</v>
      </c>
      <c r="PD24" s="14">
        <v>11</v>
      </c>
      <c r="PE24" s="14"/>
      <c r="PF24" s="14">
        <v>5</v>
      </c>
      <c r="PG24" s="14">
        <v>0</v>
      </c>
      <c r="PH24" s="14"/>
      <c r="PI24" s="14">
        <v>5</v>
      </c>
      <c r="PJ24" s="14">
        <v>3</v>
      </c>
      <c r="PK24" s="14"/>
      <c r="PL24" s="14">
        <v>5</v>
      </c>
      <c r="PM24" s="14">
        <v>3.7</v>
      </c>
      <c r="PN24" s="14"/>
      <c r="PO24" s="14">
        <v>5</v>
      </c>
      <c r="PP24" s="14">
        <v>0</v>
      </c>
      <c r="PQ24" s="14"/>
      <c r="PR24" s="14">
        <v>5</v>
      </c>
      <c r="PS24" s="14">
        <v>7.3</v>
      </c>
      <c r="PT24" s="14"/>
      <c r="PU24" s="14">
        <v>5</v>
      </c>
      <c r="PV24" s="14">
        <v>6</v>
      </c>
      <c r="PW24" s="14"/>
      <c r="PX24" s="14">
        <v>5</v>
      </c>
      <c r="PY24" s="14">
        <v>1.6</v>
      </c>
      <c r="PZ24" s="14"/>
      <c r="QA24" s="14">
        <v>5</v>
      </c>
      <c r="QB24" s="14">
        <v>4.25</v>
      </c>
      <c r="QC24" s="14"/>
      <c r="QD24" s="14">
        <v>5</v>
      </c>
      <c r="QE24" s="14">
        <v>5.3</v>
      </c>
      <c r="QF24" s="14"/>
      <c r="QG24" s="14">
        <v>5</v>
      </c>
      <c r="QH24" s="14">
        <v>7</v>
      </c>
      <c r="QI24" s="14"/>
      <c r="QJ24" s="14">
        <v>5</v>
      </c>
      <c r="QK24" s="14">
        <v>8</v>
      </c>
      <c r="QL24" s="14"/>
      <c r="QM24" s="14">
        <v>5</v>
      </c>
      <c r="QN24" s="14">
        <v>4.75</v>
      </c>
      <c r="QO24" s="14"/>
      <c r="QP24" s="14">
        <v>4</v>
      </c>
      <c r="QQ24" s="14">
        <v>0</v>
      </c>
      <c r="QR24" s="14"/>
      <c r="QS24" s="14">
        <v>5</v>
      </c>
      <c r="QT24" s="14">
        <v>7.5</v>
      </c>
      <c r="QU24" s="14"/>
      <c r="QV24" s="14">
        <v>5</v>
      </c>
      <c r="QW24" s="14">
        <v>4.55</v>
      </c>
      <c r="QX24" s="14"/>
      <c r="QY24" s="14">
        <v>5</v>
      </c>
      <c r="QZ24" s="14">
        <v>0</v>
      </c>
      <c r="RA24" s="14"/>
      <c r="RB24" s="14">
        <v>5</v>
      </c>
      <c r="RC24" s="14">
        <v>0</v>
      </c>
      <c r="RD24" s="14"/>
      <c r="RE24" s="14">
        <v>5</v>
      </c>
      <c r="RF24" s="14">
        <v>16.5</v>
      </c>
      <c r="RG24" s="14"/>
      <c r="RH24" s="14">
        <v>5</v>
      </c>
      <c r="RI24" s="14">
        <v>3.25</v>
      </c>
      <c r="RJ24" s="35">
        <v>22.549999999999997</v>
      </c>
      <c r="RK24" s="35">
        <f t="shared" si="0"/>
        <v>20.799999999999997</v>
      </c>
    </row>
    <row r="25" spans="1:479" s="12" customFormat="1" ht="12.75" hidden="1" customHeight="1" x14ac:dyDescent="0.2">
      <c r="A25" s="12" t="s">
        <v>187</v>
      </c>
      <c r="B25" s="41" t="s">
        <v>43</v>
      </c>
      <c r="C25" s="12" t="s">
        <v>186</v>
      </c>
      <c r="D25" s="14"/>
      <c r="E25" s="14"/>
      <c r="F25" s="14"/>
      <c r="G25" s="14"/>
      <c r="H25" s="14">
        <v>2</v>
      </c>
      <c r="I25" s="14">
        <v>1.2000000000000002</v>
      </c>
      <c r="J25" s="14"/>
      <c r="K25" s="14"/>
      <c r="L25" s="14"/>
      <c r="M25" s="14"/>
      <c r="N25" s="14">
        <v>3</v>
      </c>
      <c r="O25" s="14">
        <v>0</v>
      </c>
      <c r="P25" s="14"/>
      <c r="Q25" s="14">
        <v>1</v>
      </c>
      <c r="R25" s="14">
        <v>0</v>
      </c>
      <c r="S25" s="14"/>
      <c r="T25" s="14">
        <v>3</v>
      </c>
      <c r="U25" s="14">
        <v>5</v>
      </c>
      <c r="V25" s="14"/>
      <c r="W25" s="14"/>
      <c r="X25" s="14"/>
      <c r="Y25" s="14"/>
      <c r="Z25" s="14">
        <v>2</v>
      </c>
      <c r="AA25" s="14">
        <v>0</v>
      </c>
      <c r="AB25" s="14"/>
      <c r="AC25" s="14">
        <v>2</v>
      </c>
      <c r="AD25" s="14">
        <v>4.5</v>
      </c>
      <c r="AE25" s="14"/>
      <c r="AF25" s="14">
        <v>3</v>
      </c>
      <c r="AG25" s="14">
        <v>0</v>
      </c>
      <c r="AH25" s="14"/>
      <c r="AI25" s="14">
        <v>4</v>
      </c>
      <c r="AJ25" s="14">
        <v>4.5</v>
      </c>
      <c r="AK25" s="14"/>
      <c r="AL25" s="14">
        <v>2</v>
      </c>
      <c r="AM25" s="14">
        <v>0</v>
      </c>
      <c r="AN25" s="14"/>
      <c r="AO25" s="14">
        <v>2</v>
      </c>
      <c r="AP25" s="14">
        <v>1</v>
      </c>
      <c r="AQ25" s="14"/>
      <c r="AR25" s="14">
        <v>2</v>
      </c>
      <c r="AS25" s="14">
        <v>0</v>
      </c>
      <c r="AT25" s="14"/>
      <c r="AU25" s="14">
        <v>4</v>
      </c>
      <c r="AV25" s="14">
        <v>2.75</v>
      </c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>
        <v>2</v>
      </c>
      <c r="BH25" s="14">
        <v>0</v>
      </c>
      <c r="BI25" s="14"/>
      <c r="BJ25" s="14">
        <v>1</v>
      </c>
      <c r="BK25" s="14">
        <v>0</v>
      </c>
      <c r="BL25" s="14"/>
      <c r="BM25" s="14">
        <v>2</v>
      </c>
      <c r="BN25" s="14">
        <v>0</v>
      </c>
      <c r="BO25" s="14"/>
      <c r="BP25" s="14">
        <v>3</v>
      </c>
      <c r="BQ25" s="14">
        <v>4.5</v>
      </c>
      <c r="BR25" s="14"/>
      <c r="BS25" s="14"/>
      <c r="BT25" s="14"/>
      <c r="BU25" s="14"/>
      <c r="BV25" s="14">
        <v>1</v>
      </c>
      <c r="BW25" s="14">
        <v>2.25</v>
      </c>
      <c r="BX25" s="14"/>
      <c r="BY25" s="14"/>
      <c r="BZ25" s="14"/>
      <c r="CA25" s="14"/>
      <c r="CB25" s="14">
        <v>2</v>
      </c>
      <c r="CC25" s="14">
        <v>0</v>
      </c>
      <c r="CD25" s="14"/>
      <c r="CE25" s="14">
        <v>3</v>
      </c>
      <c r="CF25" s="14">
        <v>0</v>
      </c>
      <c r="CG25" s="14"/>
      <c r="CH25" s="14">
        <v>1</v>
      </c>
      <c r="CI25" s="14">
        <v>0</v>
      </c>
      <c r="CJ25" s="14"/>
      <c r="CK25" s="14">
        <v>3</v>
      </c>
      <c r="CL25" s="14">
        <v>1.25</v>
      </c>
      <c r="CM25" s="14"/>
      <c r="CN25" s="14"/>
      <c r="CO25" s="14"/>
      <c r="CP25" s="14"/>
      <c r="CQ25" s="14">
        <v>2</v>
      </c>
      <c r="CR25" s="14">
        <v>5.2</v>
      </c>
      <c r="CS25" s="14"/>
      <c r="CT25" s="14">
        <v>4</v>
      </c>
      <c r="CU25" s="14">
        <v>4.9000000000000004</v>
      </c>
      <c r="CV25" s="14"/>
      <c r="CW25" s="14"/>
      <c r="CX25" s="14"/>
      <c r="CY25" s="14"/>
      <c r="CZ25" s="14">
        <v>3</v>
      </c>
      <c r="DA25" s="14">
        <v>0.8</v>
      </c>
      <c r="DB25" s="14"/>
      <c r="DC25" s="14"/>
      <c r="DD25" s="14"/>
      <c r="DE25" s="14"/>
      <c r="DF25" s="14"/>
      <c r="DG25" s="14"/>
      <c r="DH25" s="14"/>
      <c r="DI25" s="14">
        <v>1</v>
      </c>
      <c r="DJ25" s="14">
        <v>5</v>
      </c>
      <c r="DK25" s="14"/>
      <c r="DL25" s="14">
        <v>1</v>
      </c>
      <c r="DM25" s="14">
        <v>0</v>
      </c>
      <c r="DN25" s="14"/>
      <c r="DO25" s="14">
        <v>2</v>
      </c>
      <c r="DP25" s="14">
        <v>2.5</v>
      </c>
      <c r="DQ25" s="14"/>
      <c r="DR25" s="14">
        <v>2</v>
      </c>
      <c r="DS25" s="14">
        <v>0</v>
      </c>
      <c r="DT25" s="14"/>
      <c r="DU25" s="14">
        <v>1</v>
      </c>
      <c r="DV25" s="14">
        <v>0</v>
      </c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>
        <v>1</v>
      </c>
      <c r="EH25" s="14">
        <v>0</v>
      </c>
      <c r="EI25" s="14"/>
      <c r="EJ25" s="14"/>
      <c r="EK25" s="14"/>
      <c r="EL25" s="14"/>
      <c r="EM25" s="14">
        <v>1</v>
      </c>
      <c r="EN25" s="14">
        <v>0</v>
      </c>
      <c r="EO25" s="14"/>
      <c r="EP25" s="14"/>
      <c r="EQ25" s="14"/>
      <c r="ER25" s="14"/>
      <c r="ES25" s="14">
        <v>1</v>
      </c>
      <c r="ET25" s="14">
        <v>0</v>
      </c>
      <c r="EU25" s="14"/>
      <c r="EV25" s="14"/>
      <c r="EW25" s="14"/>
      <c r="EX25" s="14"/>
      <c r="EY25" s="14"/>
      <c r="EZ25" s="14"/>
      <c r="FA25" s="14"/>
      <c r="FB25" s="14">
        <v>1</v>
      </c>
      <c r="FC25" s="14">
        <v>0</v>
      </c>
      <c r="FD25" s="14"/>
      <c r="FE25" s="14"/>
      <c r="FF25" s="14"/>
      <c r="FG25" s="14"/>
      <c r="FH25" s="14">
        <v>2</v>
      </c>
      <c r="FI25" s="14">
        <v>0</v>
      </c>
      <c r="FJ25" s="14"/>
      <c r="FK25" s="14">
        <v>1</v>
      </c>
      <c r="FL25" s="14">
        <v>0</v>
      </c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 t="e">
        <v>#N/A</v>
      </c>
      <c r="GV25" s="14" t="e">
        <v>#N/A</v>
      </c>
      <c r="GW25" s="14"/>
      <c r="GX25" s="14"/>
      <c r="GY25" s="14"/>
      <c r="GZ25" s="14"/>
      <c r="HA25" s="14" t="e">
        <v>#N/A</v>
      </c>
      <c r="HB25" s="14" t="e">
        <v>#N/A</v>
      </c>
      <c r="HC25" s="14"/>
      <c r="HD25" s="14"/>
      <c r="HE25" s="14"/>
      <c r="HF25" s="14"/>
      <c r="HG25" s="14"/>
      <c r="HH25" s="14"/>
      <c r="HI25" s="14"/>
      <c r="HJ25" s="14" t="e">
        <v>#N/A</v>
      </c>
      <c r="HK25" s="14" t="e">
        <v>#N/A</v>
      </c>
      <c r="HL25" s="14"/>
      <c r="HM25" s="14" t="e">
        <v>#N/A</v>
      </c>
      <c r="HN25" s="14" t="e">
        <v>#N/A</v>
      </c>
      <c r="HO25" s="14"/>
      <c r="HP25" s="14" t="e">
        <v>#N/A</v>
      </c>
      <c r="HQ25" s="14" t="e">
        <v>#N/A</v>
      </c>
      <c r="HR25" s="14"/>
      <c r="HS25" s="14"/>
      <c r="HT25" s="14"/>
      <c r="HU25" s="14"/>
      <c r="HV25" s="14" t="e">
        <v>#N/A</v>
      </c>
      <c r="HW25" s="14" t="e">
        <v>#N/A</v>
      </c>
      <c r="HX25" s="14"/>
      <c r="HY25" s="14"/>
      <c r="HZ25" s="14"/>
      <c r="IA25" s="14"/>
      <c r="IB25" s="14" t="e">
        <v>#N/A</v>
      </c>
      <c r="IC25" s="14" t="e">
        <v>#N/A</v>
      </c>
      <c r="ID25" s="14"/>
      <c r="IE25" s="14" t="e">
        <v>#N/A</v>
      </c>
      <c r="IF25" s="14" t="e">
        <v>#N/A</v>
      </c>
      <c r="IG25" s="14"/>
      <c r="IH25" s="14" t="e">
        <v>#N/A</v>
      </c>
      <c r="II25" s="14" t="e">
        <v>#N/A</v>
      </c>
      <c r="IJ25" s="14"/>
      <c r="IK25" s="14" t="e">
        <v>#N/A</v>
      </c>
      <c r="IL25" s="14" t="e">
        <v>#N/A</v>
      </c>
      <c r="IM25" s="14"/>
      <c r="IN25" s="14" t="e">
        <v>#N/A</v>
      </c>
      <c r="IO25" s="14" t="e">
        <v>#N/A</v>
      </c>
      <c r="IP25" s="14"/>
      <c r="IQ25" s="14" t="e">
        <v>#N/A</v>
      </c>
      <c r="IR25" s="14" t="e">
        <v>#N/A</v>
      </c>
      <c r="IS25" s="14"/>
      <c r="IT25" s="14" t="e">
        <v>#N/A</v>
      </c>
      <c r="IU25" s="14" t="e">
        <v>#N/A</v>
      </c>
      <c r="IV25" s="14"/>
      <c r="IW25" s="14" t="e">
        <v>#N/A</v>
      </c>
      <c r="IX25" s="14" t="e">
        <v>#N/A</v>
      </c>
      <c r="IY25" s="14"/>
      <c r="IZ25" s="14" t="e">
        <v>#N/A</v>
      </c>
      <c r="JA25" s="14" t="e">
        <v>#N/A</v>
      </c>
      <c r="JB25" s="14"/>
      <c r="JC25" s="14" t="e">
        <v>#N/A</v>
      </c>
      <c r="JD25" s="14" t="e">
        <v>#N/A</v>
      </c>
      <c r="JE25" s="14"/>
      <c r="JF25" s="14" t="e">
        <v>#N/A</v>
      </c>
      <c r="JG25" s="14" t="e">
        <v>#N/A</v>
      </c>
      <c r="JH25" s="14"/>
      <c r="JI25" s="14" t="e">
        <v>#N/A</v>
      </c>
      <c r="JJ25" s="14" t="e">
        <v>#N/A</v>
      </c>
      <c r="JK25" s="14"/>
      <c r="JL25" s="14" t="e">
        <v>#N/A</v>
      </c>
      <c r="JM25" s="14" t="e">
        <v>#N/A</v>
      </c>
      <c r="JN25" s="14"/>
      <c r="JO25" s="14" t="e">
        <v>#N/A</v>
      </c>
      <c r="JP25" s="14" t="e">
        <v>#N/A</v>
      </c>
      <c r="JQ25" s="14"/>
      <c r="JR25" s="14" t="e">
        <v>#N/A</v>
      </c>
      <c r="JS25" s="14" t="e">
        <v>#N/A</v>
      </c>
      <c r="JT25" s="14"/>
      <c r="JU25" s="14" t="e">
        <v>#N/A</v>
      </c>
      <c r="JV25" s="14" t="e">
        <v>#N/A</v>
      </c>
      <c r="JW25" s="14"/>
      <c r="JX25" s="14" t="e">
        <v>#N/A</v>
      </c>
      <c r="JY25" s="14" t="e">
        <v>#N/A</v>
      </c>
      <c r="JZ25" s="14"/>
      <c r="KA25" s="14" t="e">
        <v>#N/A</v>
      </c>
      <c r="KB25" s="14" t="e">
        <v>#N/A</v>
      </c>
      <c r="KC25" s="14"/>
      <c r="KD25" s="14" t="e">
        <v>#N/A</v>
      </c>
      <c r="KE25" s="14" t="e">
        <v>#N/A</v>
      </c>
      <c r="KF25" s="14"/>
      <c r="KG25" s="14" t="e">
        <v>#N/A</v>
      </c>
      <c r="KH25" s="14" t="e">
        <v>#N/A</v>
      </c>
      <c r="KI25" s="14"/>
      <c r="KJ25" s="14" t="e">
        <v>#N/A</v>
      </c>
      <c r="KK25" s="14" t="e">
        <v>#N/A</v>
      </c>
      <c r="KL25" s="14"/>
      <c r="KM25" s="14" t="e">
        <v>#N/A</v>
      </c>
      <c r="KN25" s="14" t="e">
        <v>#N/A</v>
      </c>
      <c r="KO25" s="14"/>
      <c r="KP25" s="14" t="e">
        <v>#N/A</v>
      </c>
      <c r="KQ25" s="14" t="e">
        <v>#N/A</v>
      </c>
      <c r="KR25" s="14"/>
      <c r="KS25" s="14" t="e">
        <v>#N/A</v>
      </c>
      <c r="KT25" s="14" t="e">
        <v>#N/A</v>
      </c>
      <c r="KU25" s="14"/>
      <c r="KV25" s="14" t="e">
        <v>#N/A</v>
      </c>
      <c r="KW25" s="14" t="e">
        <v>#N/A</v>
      </c>
      <c r="KX25" s="14"/>
      <c r="KY25" s="14" t="e">
        <v>#N/A</v>
      </c>
      <c r="KZ25" s="14" t="e">
        <v>#N/A</v>
      </c>
      <c r="LA25" s="14"/>
      <c r="LB25" s="14" t="e">
        <v>#N/A</v>
      </c>
      <c r="LC25" s="14" t="e">
        <v>#N/A</v>
      </c>
      <c r="LD25" s="14"/>
      <c r="LE25" s="14" t="e">
        <v>#N/A</v>
      </c>
      <c r="LF25" s="14" t="e">
        <v>#N/A</v>
      </c>
      <c r="LG25" s="14"/>
      <c r="LH25" s="14" t="e">
        <v>#N/A</v>
      </c>
      <c r="LI25" s="14" t="e">
        <v>#N/A</v>
      </c>
      <c r="LJ25" s="14"/>
      <c r="LK25" s="14" t="e">
        <v>#N/A</v>
      </c>
      <c r="LL25" s="14" t="e">
        <v>#N/A</v>
      </c>
      <c r="LM25" s="14"/>
      <c r="LN25" s="14" t="e">
        <v>#N/A</v>
      </c>
      <c r="LO25" s="14" t="e">
        <v>#N/A</v>
      </c>
      <c r="LP25" s="14"/>
      <c r="LQ25" s="14" t="e">
        <v>#N/A</v>
      </c>
      <c r="LR25" s="14" t="e">
        <v>#N/A</v>
      </c>
      <c r="LS25" s="14"/>
      <c r="LT25" s="14" t="e">
        <v>#N/A</v>
      </c>
      <c r="LU25" s="14" t="e">
        <v>#N/A</v>
      </c>
      <c r="LV25" s="14"/>
      <c r="LW25" s="14" t="e">
        <v>#N/A</v>
      </c>
      <c r="LX25" s="14" t="e">
        <v>#N/A</v>
      </c>
      <c r="LY25" s="14"/>
      <c r="LZ25" s="14" t="e">
        <v>#N/A</v>
      </c>
      <c r="MA25" s="14" t="e">
        <v>#N/A</v>
      </c>
      <c r="MB25" s="14"/>
      <c r="MC25" s="14" t="e">
        <v>#N/A</v>
      </c>
      <c r="MD25" s="14" t="e">
        <v>#N/A</v>
      </c>
      <c r="ME25" s="14"/>
      <c r="MF25" s="14" t="e">
        <v>#N/A</v>
      </c>
      <c r="MG25" s="14" t="e">
        <v>#N/A</v>
      </c>
      <c r="MH25" s="14"/>
      <c r="MI25" s="14" t="e">
        <v>#N/A</v>
      </c>
      <c r="MJ25" s="14" t="e">
        <v>#N/A</v>
      </c>
      <c r="MK25" s="14"/>
      <c r="ML25" s="14" t="e">
        <v>#N/A</v>
      </c>
      <c r="MM25" s="14" t="e">
        <v>#N/A</v>
      </c>
      <c r="MN25" s="14"/>
      <c r="MO25" s="14" t="e">
        <v>#N/A</v>
      </c>
      <c r="MP25" s="14" t="e">
        <v>#N/A</v>
      </c>
      <c r="MQ25" s="14"/>
      <c r="MR25" s="14" t="e">
        <v>#N/A</v>
      </c>
      <c r="MS25" s="14" t="e">
        <v>#N/A</v>
      </c>
      <c r="MT25" s="14"/>
      <c r="MU25" s="14" t="e">
        <v>#N/A</v>
      </c>
      <c r="MV25" s="14" t="e">
        <v>#N/A</v>
      </c>
      <c r="MW25" s="14"/>
      <c r="MX25" s="14" t="e">
        <v>#N/A</v>
      </c>
      <c r="MY25" s="14" t="e">
        <v>#N/A</v>
      </c>
      <c r="MZ25" s="14"/>
      <c r="NA25" s="14" t="e">
        <v>#N/A</v>
      </c>
      <c r="NB25" s="14" t="e">
        <v>#N/A</v>
      </c>
      <c r="NC25" s="14"/>
      <c r="ND25" s="14" t="e">
        <v>#N/A</v>
      </c>
      <c r="NE25" s="14" t="e">
        <v>#N/A</v>
      </c>
      <c r="NF25" s="14"/>
      <c r="NG25" s="14" t="e">
        <v>#N/A</v>
      </c>
      <c r="NH25" s="14" t="e">
        <v>#N/A</v>
      </c>
      <c r="NI25" s="14"/>
      <c r="NJ25" s="14" t="e">
        <v>#N/A</v>
      </c>
      <c r="NK25" s="14" t="e">
        <v>#N/A</v>
      </c>
      <c r="NL25" s="14"/>
      <c r="NM25" s="14" t="e">
        <v>#N/A</v>
      </c>
      <c r="NN25" s="14" t="e">
        <v>#N/A</v>
      </c>
      <c r="NO25" s="14"/>
      <c r="NP25" s="14" t="e">
        <v>#N/A</v>
      </c>
      <c r="NQ25" s="14" t="e">
        <v>#N/A</v>
      </c>
      <c r="NR25" s="14"/>
      <c r="NS25" s="14"/>
      <c r="NT25" s="14"/>
      <c r="NU25" s="14"/>
      <c r="NV25" s="14" t="e">
        <v>#N/A</v>
      </c>
      <c r="NW25" s="14" t="e">
        <v>#N/A</v>
      </c>
      <c r="NX25" s="14"/>
      <c r="NY25" s="14" t="e">
        <v>#N/A</v>
      </c>
      <c r="NZ25" s="14" t="e">
        <v>#N/A</v>
      </c>
      <c r="OA25" s="14"/>
      <c r="OB25" s="14" t="e">
        <v>#N/A</v>
      </c>
      <c r="OC25" s="14" t="e">
        <v>#N/A</v>
      </c>
      <c r="OD25" s="14"/>
      <c r="OE25" s="14" t="e">
        <v>#N/A</v>
      </c>
      <c r="OF25" s="14" t="e">
        <v>#N/A</v>
      </c>
      <c r="OG25" s="14"/>
      <c r="OH25" s="14" t="e">
        <v>#N/A</v>
      </c>
      <c r="OI25" s="14" t="e">
        <v>#N/A</v>
      </c>
      <c r="OJ25" s="14"/>
      <c r="OK25" s="14" t="e">
        <v>#N/A</v>
      </c>
      <c r="OL25" s="14" t="e">
        <v>#N/A</v>
      </c>
      <c r="OM25" s="14"/>
      <c r="ON25" s="14" t="e">
        <v>#N/A</v>
      </c>
      <c r="OO25" s="14" t="e">
        <v>#N/A</v>
      </c>
      <c r="OP25" s="14"/>
      <c r="OQ25" s="14" t="e">
        <v>#N/A</v>
      </c>
      <c r="OR25" s="14" t="e">
        <v>#N/A</v>
      </c>
      <c r="OS25" s="14"/>
      <c r="OT25" s="14" t="e">
        <v>#N/A</v>
      </c>
      <c r="OU25" s="14" t="e">
        <v>#N/A</v>
      </c>
      <c r="OV25" s="14"/>
      <c r="OW25" s="14" t="e">
        <v>#N/A</v>
      </c>
      <c r="OX25" s="14" t="e">
        <v>#N/A</v>
      </c>
      <c r="OY25" s="14"/>
      <c r="OZ25" s="14" t="e">
        <v>#N/A</v>
      </c>
      <c r="PA25" s="14" t="e">
        <v>#N/A</v>
      </c>
      <c r="PB25" s="14"/>
      <c r="PC25" s="14" t="e">
        <v>#N/A</v>
      </c>
      <c r="PD25" s="14" t="e">
        <v>#N/A</v>
      </c>
      <c r="PE25" s="14"/>
      <c r="PF25" s="14" t="e">
        <v>#N/A</v>
      </c>
      <c r="PG25" s="14" t="e">
        <v>#N/A</v>
      </c>
      <c r="PH25" s="14"/>
      <c r="PI25" s="14" t="e">
        <v>#N/A</v>
      </c>
      <c r="PJ25" s="14" t="e">
        <v>#N/A</v>
      </c>
      <c r="PK25" s="14"/>
      <c r="PL25" s="14" t="e">
        <v>#N/A</v>
      </c>
      <c r="PM25" s="14" t="e">
        <v>#N/A</v>
      </c>
      <c r="PN25" s="14"/>
      <c r="PO25" s="14" t="e">
        <v>#N/A</v>
      </c>
      <c r="PP25" s="14" t="e">
        <v>#N/A</v>
      </c>
      <c r="PQ25" s="14"/>
      <c r="PR25" s="14" t="e">
        <v>#N/A</v>
      </c>
      <c r="PS25" s="14" t="e">
        <v>#N/A</v>
      </c>
      <c r="PT25" s="14"/>
      <c r="PU25" s="14"/>
      <c r="PV25" s="14"/>
      <c r="PW25" s="14"/>
      <c r="PX25" s="14" t="e">
        <v>#N/A</v>
      </c>
      <c r="PY25" s="14" t="e">
        <v>#N/A</v>
      </c>
      <c r="PZ25" s="14"/>
      <c r="QA25" s="14" t="e">
        <v>#N/A</v>
      </c>
      <c r="QB25" s="14" t="e">
        <v>#N/A</v>
      </c>
      <c r="QC25" s="14"/>
      <c r="QD25" s="14" t="e">
        <v>#N/A</v>
      </c>
      <c r="QE25" s="14" t="e">
        <v>#N/A</v>
      </c>
      <c r="QF25" s="14"/>
      <c r="QG25" s="14" t="e">
        <v>#N/A</v>
      </c>
      <c r="QH25" s="14" t="e">
        <v>#N/A</v>
      </c>
      <c r="QI25" s="14"/>
      <c r="QJ25" s="14" t="e">
        <v>#N/A</v>
      </c>
      <c r="QK25" s="14" t="e">
        <v>#N/A</v>
      </c>
      <c r="QL25" s="14"/>
      <c r="QM25" s="14" t="e">
        <v>#N/A</v>
      </c>
      <c r="QN25" s="14" t="e">
        <v>#N/A</v>
      </c>
      <c r="QO25" s="14"/>
      <c r="QP25" s="14" t="e">
        <v>#N/A</v>
      </c>
      <c r="QQ25" s="14" t="e">
        <v>#N/A</v>
      </c>
      <c r="QR25" s="14"/>
      <c r="QS25" s="14" t="e">
        <v>#N/A</v>
      </c>
      <c r="QT25" s="14" t="e">
        <v>#N/A</v>
      </c>
      <c r="QU25" s="14"/>
      <c r="QV25" s="14" t="e">
        <v>#N/A</v>
      </c>
      <c r="QW25" s="14" t="e">
        <v>#N/A</v>
      </c>
      <c r="QX25" s="14"/>
      <c r="QY25" s="14" t="e">
        <v>#N/A</v>
      </c>
      <c r="QZ25" s="14" t="e">
        <v>#N/A</v>
      </c>
      <c r="RA25" s="14"/>
      <c r="RB25" s="14" t="e">
        <v>#N/A</v>
      </c>
      <c r="RC25" s="14" t="e">
        <v>#N/A</v>
      </c>
      <c r="RD25" s="14"/>
      <c r="RE25" s="14" t="e">
        <v>#N/A</v>
      </c>
      <c r="RF25" s="14" t="e">
        <v>#N/A</v>
      </c>
      <c r="RG25" s="14"/>
      <c r="RH25" s="14" t="e">
        <v>#N/A</v>
      </c>
      <c r="RI25" s="14" t="e">
        <v>#N/A</v>
      </c>
      <c r="RJ25" s="35" t="e">
        <v>#N/A</v>
      </c>
      <c r="RK25" s="35" t="e">
        <f t="shared" si="0"/>
        <v>#N/A</v>
      </c>
    </row>
    <row r="26" spans="1:479" s="12" customFormat="1" ht="12.75" customHeight="1" x14ac:dyDescent="0.2">
      <c r="A26" s="12" t="s">
        <v>47</v>
      </c>
      <c r="B26" s="41" t="s">
        <v>3</v>
      </c>
      <c r="C26" s="12" t="s">
        <v>185</v>
      </c>
      <c r="D26" s="36">
        <v>-47.95</v>
      </c>
      <c r="E26" s="14">
        <v>5</v>
      </c>
      <c r="F26" s="14">
        <v>3.25</v>
      </c>
      <c r="G26" s="14">
        <v>5</v>
      </c>
      <c r="H26" s="14">
        <v>5</v>
      </c>
      <c r="I26" s="14">
        <v>20.100000000000001</v>
      </c>
      <c r="J26" s="14">
        <v>5</v>
      </c>
      <c r="K26" s="14">
        <v>5</v>
      </c>
      <c r="L26" s="14">
        <v>4.9000000000000004</v>
      </c>
      <c r="M26" s="14">
        <v>5</v>
      </c>
      <c r="N26" s="14">
        <v>5</v>
      </c>
      <c r="O26" s="14">
        <v>7.8</v>
      </c>
      <c r="P26" s="14">
        <v>5</v>
      </c>
      <c r="Q26" s="14">
        <v>5</v>
      </c>
      <c r="R26" s="14">
        <v>1.6</v>
      </c>
      <c r="S26" s="14">
        <v>5</v>
      </c>
      <c r="T26" s="14">
        <v>5</v>
      </c>
      <c r="U26" s="14">
        <v>1.3</v>
      </c>
      <c r="V26" s="14">
        <v>5</v>
      </c>
      <c r="W26" s="14">
        <v>5</v>
      </c>
      <c r="X26" s="14">
        <v>7.3</v>
      </c>
      <c r="Y26" s="14">
        <v>5</v>
      </c>
      <c r="Z26" s="14">
        <v>5</v>
      </c>
      <c r="AA26" s="14">
        <v>3.5</v>
      </c>
      <c r="AB26" s="14">
        <v>5</v>
      </c>
      <c r="AC26" s="14">
        <v>5</v>
      </c>
      <c r="AD26" s="14">
        <v>0</v>
      </c>
      <c r="AE26" s="14"/>
      <c r="AF26" s="14"/>
      <c r="AG26" s="14"/>
      <c r="AH26" s="14">
        <v>5</v>
      </c>
      <c r="AI26" s="14">
        <v>5</v>
      </c>
      <c r="AJ26" s="14">
        <v>9.1999999999999993</v>
      </c>
      <c r="AK26" s="14">
        <v>5</v>
      </c>
      <c r="AL26" s="14">
        <v>5</v>
      </c>
      <c r="AM26" s="14">
        <v>11</v>
      </c>
      <c r="AN26" s="14">
        <v>5</v>
      </c>
      <c r="AO26" s="14">
        <v>5</v>
      </c>
      <c r="AP26" s="14">
        <v>14</v>
      </c>
      <c r="AQ26" s="14">
        <v>5</v>
      </c>
      <c r="AR26" s="14">
        <v>5</v>
      </c>
      <c r="AS26" s="14">
        <v>7</v>
      </c>
      <c r="AT26" s="14">
        <v>5</v>
      </c>
      <c r="AU26" s="14">
        <v>5</v>
      </c>
      <c r="AV26" s="14">
        <v>1.5</v>
      </c>
      <c r="AW26" s="14">
        <v>-84.2</v>
      </c>
      <c r="AX26" s="14">
        <v>5</v>
      </c>
      <c r="AY26" s="14">
        <v>2.7</v>
      </c>
      <c r="AZ26" s="14">
        <v>5</v>
      </c>
      <c r="BA26" s="14">
        <v>5</v>
      </c>
      <c r="BB26" s="14">
        <v>6</v>
      </c>
      <c r="BC26" s="14">
        <v>5</v>
      </c>
      <c r="BD26" s="14">
        <v>5</v>
      </c>
      <c r="BE26" s="14">
        <v>4.3499999999999996</v>
      </c>
      <c r="BF26" s="14">
        <v>5</v>
      </c>
      <c r="BG26" s="14">
        <v>5</v>
      </c>
      <c r="BH26" s="14">
        <v>3</v>
      </c>
      <c r="BI26" s="14"/>
      <c r="BJ26" s="14"/>
      <c r="BK26" s="14"/>
      <c r="BL26" s="14"/>
      <c r="BM26" s="14"/>
      <c r="BN26" s="14"/>
      <c r="BO26" s="14">
        <v>2</v>
      </c>
      <c r="BP26" s="14">
        <v>2</v>
      </c>
      <c r="BQ26" s="14">
        <v>0</v>
      </c>
      <c r="BR26" s="14"/>
      <c r="BS26" s="14"/>
      <c r="BT26" s="14"/>
      <c r="BU26" s="14">
        <v>2</v>
      </c>
      <c r="BV26" s="14">
        <v>2</v>
      </c>
      <c r="BW26" s="14">
        <v>13</v>
      </c>
      <c r="BX26" s="14"/>
      <c r="BY26" s="14"/>
      <c r="BZ26" s="14"/>
      <c r="CA26" s="14">
        <v>5</v>
      </c>
      <c r="CB26" s="14">
        <v>5</v>
      </c>
      <c r="CC26" s="14">
        <v>8.5</v>
      </c>
      <c r="CD26" s="14">
        <v>5</v>
      </c>
      <c r="CE26" s="14">
        <v>5</v>
      </c>
      <c r="CF26" s="14">
        <v>6.5</v>
      </c>
      <c r="CG26" s="14"/>
      <c r="CH26" s="14"/>
      <c r="CI26" s="14"/>
      <c r="CJ26" s="14">
        <v>-29.05</v>
      </c>
      <c r="CK26" s="14">
        <v>5</v>
      </c>
      <c r="CL26" s="14">
        <v>1.1000000000000001</v>
      </c>
      <c r="CM26" s="14"/>
      <c r="CN26" s="14"/>
      <c r="CO26" s="14"/>
      <c r="CP26" s="14"/>
      <c r="CQ26" s="14"/>
      <c r="CR26" s="14"/>
      <c r="CS26" s="14"/>
      <c r="CT26" s="14"/>
      <c r="CU26" s="14"/>
      <c r="CV26" s="14">
        <v>3</v>
      </c>
      <c r="CW26" s="14">
        <v>3</v>
      </c>
      <c r="CX26" s="14">
        <v>0</v>
      </c>
      <c r="CY26" s="14"/>
      <c r="CZ26" s="14"/>
      <c r="DA26" s="14"/>
      <c r="DB26" s="14"/>
      <c r="DC26" s="14"/>
      <c r="DD26" s="14"/>
      <c r="DE26" s="14">
        <v>5</v>
      </c>
      <c r="DF26" s="14">
        <v>5</v>
      </c>
      <c r="DG26" s="14">
        <v>6.7</v>
      </c>
      <c r="DH26" s="14">
        <v>5</v>
      </c>
      <c r="DI26" s="14">
        <v>5</v>
      </c>
      <c r="DJ26" s="14">
        <v>6.4</v>
      </c>
      <c r="DK26" s="14"/>
      <c r="DL26" s="14"/>
      <c r="DM26" s="14"/>
      <c r="DN26" s="14"/>
      <c r="DO26" s="14"/>
      <c r="DP26" s="14"/>
      <c r="DQ26" s="14">
        <v>1</v>
      </c>
      <c r="DR26" s="14">
        <v>1</v>
      </c>
      <c r="DS26" s="14">
        <v>0</v>
      </c>
      <c r="DT26" s="14"/>
      <c r="DU26" s="14"/>
      <c r="DV26" s="14"/>
      <c r="DW26" s="14"/>
      <c r="DX26" s="14">
        <v>19.2</v>
      </c>
      <c r="DY26" s="14"/>
      <c r="DZ26" s="14"/>
      <c r="EA26" s="14"/>
      <c r="EB26" s="14"/>
      <c r="EC26" s="14">
        <v>2</v>
      </c>
      <c r="ED26" s="14">
        <v>2</v>
      </c>
      <c r="EE26" s="14">
        <v>6.5</v>
      </c>
      <c r="EF26" s="14"/>
      <c r="EG26" s="14"/>
      <c r="EH26" s="14"/>
      <c r="EI26" s="14"/>
      <c r="EJ26" s="14"/>
      <c r="EK26" s="14"/>
      <c r="EL26" s="14">
        <v>2</v>
      </c>
      <c r="EM26" s="14">
        <v>2</v>
      </c>
      <c r="EN26" s="14">
        <v>2.7</v>
      </c>
      <c r="EO26" s="14"/>
      <c r="EP26" s="14"/>
      <c r="EQ26" s="14"/>
      <c r="ER26" s="14"/>
      <c r="ES26" s="14"/>
      <c r="ET26" s="14"/>
      <c r="EU26" s="14">
        <v>3</v>
      </c>
      <c r="EV26" s="14">
        <v>3</v>
      </c>
      <c r="EW26" s="14">
        <v>2.75</v>
      </c>
      <c r="EX26" s="14">
        <v>3</v>
      </c>
      <c r="EY26" s="14">
        <v>3</v>
      </c>
      <c r="EZ26" s="14">
        <v>6</v>
      </c>
      <c r="FA26" s="14"/>
      <c r="FB26" s="14"/>
      <c r="FC26" s="14"/>
      <c r="FD26" s="14">
        <v>5</v>
      </c>
      <c r="FE26" s="14">
        <v>5</v>
      </c>
      <c r="FF26" s="14">
        <v>20.95</v>
      </c>
      <c r="FG26" s="14">
        <v>2</v>
      </c>
      <c r="FH26" s="14">
        <v>2</v>
      </c>
      <c r="FI26" s="14">
        <v>0</v>
      </c>
      <c r="FJ26" s="14">
        <v>5</v>
      </c>
      <c r="FK26" s="14">
        <v>5</v>
      </c>
      <c r="FL26" s="14">
        <v>0</v>
      </c>
      <c r="FM26" s="14">
        <v>5</v>
      </c>
      <c r="FN26" s="14">
        <v>5</v>
      </c>
      <c r="FO26" s="14">
        <v>2.9</v>
      </c>
      <c r="FP26" s="14">
        <v>5</v>
      </c>
      <c r="FQ26" s="14">
        <v>5</v>
      </c>
      <c r="FR26" s="14">
        <v>9</v>
      </c>
      <c r="FS26" s="14">
        <v>5</v>
      </c>
      <c r="FT26" s="14">
        <v>5</v>
      </c>
      <c r="FU26" s="14">
        <v>5.75</v>
      </c>
      <c r="FV26" s="14">
        <v>5</v>
      </c>
      <c r="FW26" s="14">
        <v>5</v>
      </c>
      <c r="FX26" s="14">
        <v>1.4000000000000001</v>
      </c>
      <c r="FY26" s="14">
        <v>5</v>
      </c>
      <c r="FZ26" s="14">
        <v>5</v>
      </c>
      <c r="GA26" s="14">
        <v>0</v>
      </c>
      <c r="GB26" s="14">
        <v>5</v>
      </c>
      <c r="GC26" s="14">
        <v>5</v>
      </c>
      <c r="GD26" s="14">
        <v>0</v>
      </c>
      <c r="GE26" s="14">
        <v>5</v>
      </c>
      <c r="GF26" s="14">
        <v>5</v>
      </c>
      <c r="GG26" s="14">
        <v>10.75</v>
      </c>
      <c r="GH26" s="14"/>
      <c r="GI26" s="14"/>
      <c r="GJ26" s="14"/>
      <c r="GK26" s="14">
        <v>2</v>
      </c>
      <c r="GL26" s="14">
        <v>2</v>
      </c>
      <c r="GM26" s="14">
        <v>0</v>
      </c>
      <c r="GN26" s="14"/>
      <c r="GO26" s="14"/>
      <c r="GP26" s="14"/>
      <c r="GQ26" s="14"/>
      <c r="GR26" s="14"/>
      <c r="GS26" s="14"/>
      <c r="GT26" s="14">
        <v>1</v>
      </c>
      <c r="GU26" s="14">
        <v>1</v>
      </c>
      <c r="GV26" s="14">
        <v>0</v>
      </c>
      <c r="GW26" s="14">
        <v>-29.8</v>
      </c>
      <c r="GX26" s="14"/>
      <c r="GY26" s="14"/>
      <c r="GZ26" s="14">
        <v>2</v>
      </c>
      <c r="HA26" s="14">
        <v>2</v>
      </c>
      <c r="HB26" s="14">
        <v>11</v>
      </c>
      <c r="HC26" s="14"/>
      <c r="HD26" s="14"/>
      <c r="HE26" s="14"/>
      <c r="HF26" s="14"/>
      <c r="HG26" s="14"/>
      <c r="HH26" s="14"/>
      <c r="HI26" s="14">
        <v>2</v>
      </c>
      <c r="HJ26" s="14">
        <v>2</v>
      </c>
      <c r="HK26" s="14">
        <v>0</v>
      </c>
      <c r="HL26" s="14">
        <v>3</v>
      </c>
      <c r="HM26" s="14">
        <v>3</v>
      </c>
      <c r="HN26" s="14">
        <v>2.5</v>
      </c>
      <c r="HO26" s="14">
        <v>5</v>
      </c>
      <c r="HP26" s="14">
        <v>5</v>
      </c>
      <c r="HQ26" s="14">
        <v>0</v>
      </c>
      <c r="HR26" s="14"/>
      <c r="HS26" s="14"/>
      <c r="HT26" s="14"/>
      <c r="HU26" s="14">
        <v>2</v>
      </c>
      <c r="HV26" s="14">
        <v>2</v>
      </c>
      <c r="HW26" s="14">
        <v>0</v>
      </c>
      <c r="HX26" s="14"/>
      <c r="HY26" s="14"/>
      <c r="HZ26" s="14"/>
      <c r="IA26" s="14">
        <v>2</v>
      </c>
      <c r="IB26" s="14">
        <v>2</v>
      </c>
      <c r="IC26" s="14">
        <v>0</v>
      </c>
      <c r="ID26" s="14">
        <v>5</v>
      </c>
      <c r="IE26" s="14">
        <v>5</v>
      </c>
      <c r="IF26" s="14">
        <v>8.1999999999999993</v>
      </c>
      <c r="IG26" s="14">
        <v>1</v>
      </c>
      <c r="IH26" s="14">
        <v>1</v>
      </c>
      <c r="II26" s="14">
        <v>5.5</v>
      </c>
      <c r="IJ26" s="14">
        <v>-24.2</v>
      </c>
      <c r="IK26" s="14">
        <v>3</v>
      </c>
      <c r="IL26" s="14">
        <v>2.85</v>
      </c>
      <c r="IM26" s="14">
        <v>5</v>
      </c>
      <c r="IN26" s="14">
        <v>5</v>
      </c>
      <c r="IO26" s="14">
        <v>2</v>
      </c>
      <c r="IP26" s="14">
        <v>5</v>
      </c>
      <c r="IQ26" s="14">
        <v>5</v>
      </c>
      <c r="IR26" s="14">
        <v>5.45</v>
      </c>
      <c r="IS26" s="14">
        <v>5</v>
      </c>
      <c r="IT26" s="14">
        <v>5</v>
      </c>
      <c r="IU26" s="14">
        <v>12.45</v>
      </c>
      <c r="IV26" s="14">
        <v>5</v>
      </c>
      <c r="IW26" s="14">
        <v>5</v>
      </c>
      <c r="IX26" s="14">
        <v>6.7</v>
      </c>
      <c r="IY26" s="14">
        <v>5</v>
      </c>
      <c r="IZ26" s="14">
        <v>5</v>
      </c>
      <c r="JA26" s="14">
        <v>8.5</v>
      </c>
      <c r="JB26" s="14">
        <v>5</v>
      </c>
      <c r="JC26" s="14">
        <v>5</v>
      </c>
      <c r="JD26" s="14">
        <v>1.4</v>
      </c>
      <c r="JE26" s="14">
        <v>5</v>
      </c>
      <c r="JF26" s="14">
        <v>5</v>
      </c>
      <c r="JG26" s="14">
        <v>6.55</v>
      </c>
      <c r="JH26" s="14">
        <v>5</v>
      </c>
      <c r="JI26" s="14">
        <v>5</v>
      </c>
      <c r="JJ26" s="14">
        <v>1.1000000000000001</v>
      </c>
      <c r="JK26" s="14">
        <v>5</v>
      </c>
      <c r="JL26" s="14">
        <v>5</v>
      </c>
      <c r="JM26" s="14">
        <v>0.9</v>
      </c>
      <c r="JN26" s="14">
        <v>5</v>
      </c>
      <c r="JO26" s="14">
        <v>5</v>
      </c>
      <c r="JP26" s="14">
        <v>0</v>
      </c>
      <c r="JQ26" s="14">
        <v>5</v>
      </c>
      <c r="JR26" s="14">
        <v>5</v>
      </c>
      <c r="JS26" s="14">
        <v>1.2000000000000002</v>
      </c>
      <c r="JT26" s="14">
        <v>14.17</v>
      </c>
      <c r="JU26" s="14">
        <v>5</v>
      </c>
      <c r="JV26" s="14">
        <v>0</v>
      </c>
      <c r="JW26" s="14">
        <v>-53.27</v>
      </c>
      <c r="JX26" s="14">
        <v>5</v>
      </c>
      <c r="JY26" s="14">
        <v>0.9</v>
      </c>
      <c r="JZ26" s="14">
        <v>5</v>
      </c>
      <c r="KA26" s="14">
        <v>5</v>
      </c>
      <c r="KB26" s="14">
        <v>0</v>
      </c>
      <c r="KC26" s="14">
        <v>2</v>
      </c>
      <c r="KD26" s="14">
        <v>2</v>
      </c>
      <c r="KE26" s="14">
        <v>1</v>
      </c>
      <c r="KF26" s="14">
        <v>5</v>
      </c>
      <c r="KG26" s="14">
        <v>5</v>
      </c>
      <c r="KH26" s="14">
        <v>4.5</v>
      </c>
      <c r="KI26" s="14">
        <v>2</v>
      </c>
      <c r="KJ26" s="14">
        <v>2</v>
      </c>
      <c r="KK26" s="14">
        <v>0</v>
      </c>
      <c r="KL26" s="14">
        <v>5</v>
      </c>
      <c r="KM26" s="14">
        <v>5</v>
      </c>
      <c r="KN26" s="14">
        <v>0</v>
      </c>
      <c r="KO26" s="14">
        <v>5</v>
      </c>
      <c r="KP26" s="14">
        <v>5</v>
      </c>
      <c r="KQ26" s="14">
        <v>1.1000000000000001</v>
      </c>
      <c r="KR26" s="14">
        <v>5</v>
      </c>
      <c r="KS26" s="14">
        <v>5</v>
      </c>
      <c r="KT26" s="14">
        <v>0.9</v>
      </c>
      <c r="KU26" s="14">
        <v>5</v>
      </c>
      <c r="KV26" s="14">
        <v>5</v>
      </c>
      <c r="KW26" s="14">
        <v>3</v>
      </c>
      <c r="KX26" s="14">
        <v>5</v>
      </c>
      <c r="KY26" s="14">
        <v>5</v>
      </c>
      <c r="KZ26" s="14">
        <v>0</v>
      </c>
      <c r="LA26" s="14">
        <v>5</v>
      </c>
      <c r="LB26" s="14">
        <v>5</v>
      </c>
      <c r="LC26" s="14">
        <v>6</v>
      </c>
      <c r="LD26" s="14">
        <v>5</v>
      </c>
      <c r="LE26" s="14">
        <v>5</v>
      </c>
      <c r="LF26" s="14">
        <v>5.9</v>
      </c>
      <c r="LG26" s="14">
        <v>3</v>
      </c>
      <c r="LH26" s="14">
        <v>3</v>
      </c>
      <c r="LI26" s="14">
        <v>0.30000000000000004</v>
      </c>
      <c r="LJ26" s="14">
        <v>-18.600000000000001</v>
      </c>
      <c r="LK26" s="14">
        <v>5</v>
      </c>
      <c r="LL26" s="14">
        <v>0.8</v>
      </c>
      <c r="LM26" s="14">
        <v>5</v>
      </c>
      <c r="LN26" s="14">
        <v>5</v>
      </c>
      <c r="LO26" s="14">
        <v>11</v>
      </c>
      <c r="LP26" s="14">
        <v>5</v>
      </c>
      <c r="LQ26" s="14">
        <v>5</v>
      </c>
      <c r="LR26" s="14">
        <v>0.8</v>
      </c>
      <c r="LS26" s="14">
        <v>5</v>
      </c>
      <c r="LT26" s="14">
        <v>5</v>
      </c>
      <c r="LU26" s="14">
        <v>9.1</v>
      </c>
      <c r="LV26" s="14">
        <v>5</v>
      </c>
      <c r="LW26" s="14">
        <v>5</v>
      </c>
      <c r="LX26" s="14">
        <v>9.5</v>
      </c>
      <c r="LY26" s="14">
        <v>5</v>
      </c>
      <c r="LZ26" s="14">
        <v>5</v>
      </c>
      <c r="MA26" s="14">
        <v>2.8</v>
      </c>
      <c r="MB26" s="14">
        <v>5</v>
      </c>
      <c r="MC26" s="14">
        <v>5</v>
      </c>
      <c r="MD26" s="14">
        <v>3.1</v>
      </c>
      <c r="ME26" s="14">
        <v>5</v>
      </c>
      <c r="MF26" s="14">
        <v>5</v>
      </c>
      <c r="MG26" s="14">
        <v>9.6</v>
      </c>
      <c r="MH26" s="14">
        <v>5</v>
      </c>
      <c r="MI26" s="14">
        <v>5</v>
      </c>
      <c r="MJ26" s="14">
        <v>2.9</v>
      </c>
      <c r="MK26" s="14">
        <v>5</v>
      </c>
      <c r="ML26" s="14">
        <v>5</v>
      </c>
      <c r="MM26" s="14">
        <v>2.9</v>
      </c>
      <c r="MN26" s="14">
        <v>5</v>
      </c>
      <c r="MO26" s="14">
        <v>5</v>
      </c>
      <c r="MP26" s="14">
        <v>0</v>
      </c>
      <c r="MQ26" s="14">
        <v>5</v>
      </c>
      <c r="MR26" s="14">
        <v>5</v>
      </c>
      <c r="MS26" s="14">
        <v>0</v>
      </c>
      <c r="MT26" s="14">
        <v>13.84</v>
      </c>
      <c r="MU26" s="14">
        <v>5</v>
      </c>
      <c r="MV26" s="14">
        <v>0.9</v>
      </c>
      <c r="MW26" s="14">
        <v>-57.24</v>
      </c>
      <c r="MX26" s="14">
        <v>5</v>
      </c>
      <c r="MY26" s="14">
        <v>1</v>
      </c>
      <c r="MZ26" s="14">
        <v>5</v>
      </c>
      <c r="NA26" s="14">
        <v>5</v>
      </c>
      <c r="NB26" s="14">
        <v>6.5</v>
      </c>
      <c r="NC26" s="14">
        <v>5</v>
      </c>
      <c r="ND26" s="14">
        <v>5</v>
      </c>
      <c r="NE26" s="14">
        <v>3.05</v>
      </c>
      <c r="NF26" s="14">
        <v>5</v>
      </c>
      <c r="NG26" s="14">
        <v>5</v>
      </c>
      <c r="NH26" s="14">
        <v>0</v>
      </c>
      <c r="NI26" s="14">
        <v>5</v>
      </c>
      <c r="NJ26" s="14">
        <v>5</v>
      </c>
      <c r="NK26" s="14">
        <v>6.3000000000000007</v>
      </c>
      <c r="NL26" s="14">
        <v>5</v>
      </c>
      <c r="NM26" s="14">
        <v>5</v>
      </c>
      <c r="NN26" s="14">
        <v>0</v>
      </c>
      <c r="NO26" s="14">
        <v>5</v>
      </c>
      <c r="NP26" s="14">
        <v>5</v>
      </c>
      <c r="NQ26" s="14">
        <v>2.5</v>
      </c>
      <c r="NR26" s="14"/>
      <c r="NS26" s="14"/>
      <c r="NT26" s="14"/>
      <c r="NU26" s="14">
        <v>5</v>
      </c>
      <c r="NV26" s="14">
        <v>5</v>
      </c>
      <c r="NW26" s="14">
        <v>8.15</v>
      </c>
      <c r="NX26" s="14">
        <v>5</v>
      </c>
      <c r="NY26" s="14">
        <v>5</v>
      </c>
      <c r="NZ26" s="14">
        <v>0.9</v>
      </c>
      <c r="OA26" s="14">
        <v>5</v>
      </c>
      <c r="OB26" s="14">
        <v>5</v>
      </c>
      <c r="OC26" s="14">
        <v>2.75</v>
      </c>
      <c r="OD26" s="14">
        <v>5</v>
      </c>
      <c r="OE26" s="14">
        <v>5</v>
      </c>
      <c r="OF26" s="14">
        <v>0</v>
      </c>
      <c r="OG26" s="14">
        <v>5</v>
      </c>
      <c r="OH26" s="14">
        <v>5</v>
      </c>
      <c r="OI26" s="14">
        <v>1</v>
      </c>
      <c r="OJ26" s="14">
        <v>-27.15</v>
      </c>
      <c r="OK26" s="14">
        <v>5</v>
      </c>
      <c r="OL26" s="14">
        <v>0</v>
      </c>
      <c r="OM26" s="14">
        <v>5</v>
      </c>
      <c r="ON26" s="14">
        <v>5</v>
      </c>
      <c r="OO26" s="14">
        <v>5</v>
      </c>
      <c r="OP26" s="14">
        <v>5</v>
      </c>
      <c r="OQ26" s="14">
        <v>5</v>
      </c>
      <c r="OR26" s="14">
        <v>2.1</v>
      </c>
      <c r="OS26" s="14">
        <v>5</v>
      </c>
      <c r="OT26" s="14">
        <v>5</v>
      </c>
      <c r="OU26" s="14">
        <v>3.5</v>
      </c>
      <c r="OV26" s="14">
        <v>5</v>
      </c>
      <c r="OW26" s="14">
        <v>5</v>
      </c>
      <c r="OX26" s="14">
        <v>1.1000000000000001</v>
      </c>
      <c r="OY26" s="14">
        <v>5</v>
      </c>
      <c r="OZ26" s="14">
        <v>5</v>
      </c>
      <c r="PA26" s="14">
        <v>2.5</v>
      </c>
      <c r="PB26" s="14">
        <v>5</v>
      </c>
      <c r="PC26" s="14">
        <v>5</v>
      </c>
      <c r="PD26" s="14">
        <v>3.2</v>
      </c>
      <c r="PE26" s="14">
        <v>5</v>
      </c>
      <c r="PF26" s="14">
        <v>5</v>
      </c>
      <c r="PG26" s="14">
        <v>7.75</v>
      </c>
      <c r="PH26" s="14">
        <v>5</v>
      </c>
      <c r="PI26" s="14">
        <v>5</v>
      </c>
      <c r="PJ26" s="14">
        <v>10.5</v>
      </c>
      <c r="PK26" s="14"/>
      <c r="PL26" s="14">
        <v>5</v>
      </c>
      <c r="PM26" s="14">
        <v>0</v>
      </c>
      <c r="PN26" s="14">
        <v>5</v>
      </c>
      <c r="PO26" s="14">
        <v>5</v>
      </c>
      <c r="PP26" s="14">
        <v>3.5</v>
      </c>
      <c r="PQ26" s="14">
        <v>5</v>
      </c>
      <c r="PR26" s="14">
        <v>5</v>
      </c>
      <c r="PS26" s="14">
        <v>4</v>
      </c>
      <c r="PT26" s="14">
        <v>5</v>
      </c>
      <c r="PU26" s="14">
        <v>5</v>
      </c>
      <c r="PV26" s="14">
        <v>0</v>
      </c>
      <c r="PW26" s="14">
        <v>-33.15</v>
      </c>
      <c r="PX26" s="14">
        <v>5</v>
      </c>
      <c r="PY26" s="14">
        <v>1.5</v>
      </c>
      <c r="PZ26" s="14">
        <v>5</v>
      </c>
      <c r="QA26" s="14">
        <v>5</v>
      </c>
      <c r="QB26" s="14">
        <v>0</v>
      </c>
      <c r="QC26" s="14">
        <v>5</v>
      </c>
      <c r="QD26" s="14">
        <v>5</v>
      </c>
      <c r="QE26" s="14">
        <v>8.5</v>
      </c>
      <c r="QF26" s="14">
        <v>5</v>
      </c>
      <c r="QG26" s="14">
        <v>5</v>
      </c>
      <c r="QH26" s="14">
        <v>1.5</v>
      </c>
      <c r="QI26" s="14">
        <v>5</v>
      </c>
      <c r="QJ26" s="14">
        <v>5</v>
      </c>
      <c r="QK26" s="14">
        <v>0</v>
      </c>
      <c r="QL26" s="14">
        <v>5</v>
      </c>
      <c r="QM26" s="14">
        <v>5</v>
      </c>
      <c r="QN26" s="14">
        <v>0</v>
      </c>
      <c r="QO26" s="14">
        <v>5</v>
      </c>
      <c r="QP26" s="14">
        <v>5</v>
      </c>
      <c r="QQ26" s="14">
        <v>0</v>
      </c>
      <c r="QR26" s="14">
        <v>5</v>
      </c>
      <c r="QS26" s="14">
        <v>5</v>
      </c>
      <c r="QT26" s="14">
        <v>0</v>
      </c>
      <c r="QU26" s="14">
        <v>5</v>
      </c>
      <c r="QV26" s="14">
        <v>5</v>
      </c>
      <c r="QW26" s="14">
        <v>0</v>
      </c>
      <c r="QX26" s="14">
        <v>5</v>
      </c>
      <c r="QY26" s="14">
        <v>5</v>
      </c>
      <c r="QZ26" s="14">
        <v>0</v>
      </c>
      <c r="RA26" s="14">
        <v>5</v>
      </c>
      <c r="RB26" s="14">
        <v>5</v>
      </c>
      <c r="RC26" s="14">
        <v>1.4000000000000001</v>
      </c>
      <c r="RD26" s="14">
        <v>5</v>
      </c>
      <c r="RE26" s="14">
        <v>5</v>
      </c>
      <c r="RF26" s="14">
        <v>1.7000000000000002</v>
      </c>
      <c r="RG26" s="14">
        <v>5</v>
      </c>
      <c r="RH26" s="14">
        <v>5</v>
      </c>
      <c r="RI26" s="14">
        <v>2.7</v>
      </c>
      <c r="RJ26" s="35">
        <v>14.599999999999998</v>
      </c>
      <c r="RK26" s="35">
        <f t="shared" si="0"/>
        <v>17.299999999999997</v>
      </c>
    </row>
    <row r="27" spans="1:479" s="12" customFormat="1" ht="12.75" hidden="1" customHeight="1" x14ac:dyDescent="0.2">
      <c r="A27" s="12" t="s">
        <v>107</v>
      </c>
      <c r="B27" s="41" t="s">
        <v>114</v>
      </c>
      <c r="C27" s="12" t="s">
        <v>184</v>
      </c>
      <c r="D27" s="14"/>
      <c r="E27" s="14">
        <v>5</v>
      </c>
      <c r="F27" s="14">
        <v>6.5</v>
      </c>
      <c r="G27" s="14"/>
      <c r="H27" s="14">
        <v>4</v>
      </c>
      <c r="I27" s="14">
        <v>0</v>
      </c>
      <c r="J27" s="14"/>
      <c r="K27" s="14">
        <v>5</v>
      </c>
      <c r="L27" s="14">
        <v>0</v>
      </c>
      <c r="M27" s="14"/>
      <c r="N27" s="14">
        <v>2</v>
      </c>
      <c r="O27" s="14">
        <v>0</v>
      </c>
      <c r="P27" s="14"/>
      <c r="Q27" s="14">
        <v>2</v>
      </c>
      <c r="R27" s="14">
        <v>0</v>
      </c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 t="e">
        <v>#N/A</v>
      </c>
      <c r="EN27" s="14" t="e">
        <v>#N/A</v>
      </c>
      <c r="EO27" s="14"/>
      <c r="EP27" s="14"/>
      <c r="EQ27" s="14"/>
      <c r="ER27" s="14"/>
      <c r="ES27" s="14"/>
      <c r="ET27" s="14"/>
      <c r="EU27" s="14"/>
      <c r="EV27" s="14" t="e">
        <v>#N/A</v>
      </c>
      <c r="EW27" s="14" t="e">
        <v>#N/A</v>
      </c>
      <c r="EX27" s="14"/>
      <c r="EY27" s="14" t="e">
        <v>#N/A</v>
      </c>
      <c r="EZ27" s="14" t="e">
        <v>#N/A</v>
      </c>
      <c r="FA27" s="14"/>
      <c r="FB27" s="14" t="e">
        <v>#N/A</v>
      </c>
      <c r="FC27" s="14" t="e">
        <v>#N/A</v>
      </c>
      <c r="FD27" s="14"/>
      <c r="FE27" s="14" t="e">
        <v>#N/A</v>
      </c>
      <c r="FF27" s="14" t="e">
        <v>#N/A</v>
      </c>
      <c r="FG27" s="14"/>
      <c r="FH27" s="14" t="e">
        <v>#N/A</v>
      </c>
      <c r="FI27" s="14" t="e">
        <v>#N/A</v>
      </c>
      <c r="FJ27" s="14"/>
      <c r="FK27" s="14" t="e">
        <v>#N/A</v>
      </c>
      <c r="FL27" s="14" t="e">
        <v>#N/A</v>
      </c>
      <c r="FM27" s="14"/>
      <c r="FN27" s="14" t="e">
        <v>#N/A</v>
      </c>
      <c r="FO27" s="14" t="e">
        <v>#N/A</v>
      </c>
      <c r="FP27" s="14"/>
      <c r="FQ27" s="14" t="e">
        <v>#N/A</v>
      </c>
      <c r="FR27" s="14" t="e">
        <v>#N/A</v>
      </c>
      <c r="FS27" s="14"/>
      <c r="FT27" s="14" t="e">
        <v>#N/A</v>
      </c>
      <c r="FU27" s="14" t="e">
        <v>#N/A</v>
      </c>
      <c r="FV27" s="14"/>
      <c r="FW27" s="14" t="e">
        <v>#N/A</v>
      </c>
      <c r="FX27" s="14" t="e">
        <v>#N/A</v>
      </c>
      <c r="FY27" s="14"/>
      <c r="FZ27" s="14" t="e">
        <v>#N/A</v>
      </c>
      <c r="GA27" s="14" t="e">
        <v>#N/A</v>
      </c>
      <c r="GB27" s="14"/>
      <c r="GC27" s="14" t="e">
        <v>#N/A</v>
      </c>
      <c r="GD27" s="14" t="e">
        <v>#N/A</v>
      </c>
      <c r="GE27" s="14"/>
      <c r="GF27" s="14" t="e">
        <v>#N/A</v>
      </c>
      <c r="GG27" s="14" t="e">
        <v>#N/A</v>
      </c>
      <c r="GH27" s="14"/>
      <c r="GI27" s="14" t="e">
        <v>#N/A</v>
      </c>
      <c r="GJ27" s="14" t="e">
        <v>#N/A</v>
      </c>
      <c r="GK27" s="14"/>
      <c r="GL27" s="14" t="e">
        <v>#N/A</v>
      </c>
      <c r="GM27" s="14" t="e">
        <v>#N/A</v>
      </c>
      <c r="GN27" s="14"/>
      <c r="GO27" s="14"/>
      <c r="GP27" s="14"/>
      <c r="GQ27" s="14"/>
      <c r="GR27" s="14"/>
      <c r="GS27" s="14"/>
      <c r="GT27" s="14"/>
      <c r="GU27" s="14" t="e">
        <v>#N/A</v>
      </c>
      <c r="GV27" s="14" t="e">
        <v>#N/A</v>
      </c>
      <c r="GW27" s="14"/>
      <c r="GX27" s="14"/>
      <c r="GY27" s="14"/>
      <c r="GZ27" s="14"/>
      <c r="HA27" s="14" t="e">
        <v>#N/A</v>
      </c>
      <c r="HB27" s="14" t="e">
        <v>#N/A</v>
      </c>
      <c r="HC27" s="14"/>
      <c r="HD27" s="14" t="e">
        <v>#N/A</v>
      </c>
      <c r="HE27" s="14" t="e">
        <v>#N/A</v>
      </c>
      <c r="HF27" s="14"/>
      <c r="HG27" s="14"/>
      <c r="HH27" s="14"/>
      <c r="HI27" s="14"/>
      <c r="HJ27" s="14" t="e">
        <v>#N/A</v>
      </c>
      <c r="HK27" s="14" t="e">
        <v>#N/A</v>
      </c>
      <c r="HL27" s="14"/>
      <c r="HM27" s="14" t="e">
        <v>#N/A</v>
      </c>
      <c r="HN27" s="14" t="e">
        <v>#N/A</v>
      </c>
      <c r="HO27" s="14"/>
      <c r="HP27" s="14" t="e">
        <v>#N/A</v>
      </c>
      <c r="HQ27" s="14" t="e">
        <v>#N/A</v>
      </c>
      <c r="HR27" s="14"/>
      <c r="HS27" s="14"/>
      <c r="HT27" s="14"/>
      <c r="HU27" s="14"/>
      <c r="HV27" s="14" t="e">
        <v>#N/A</v>
      </c>
      <c r="HW27" s="14" t="e">
        <v>#N/A</v>
      </c>
      <c r="HX27" s="14"/>
      <c r="HY27" s="14"/>
      <c r="HZ27" s="14"/>
      <c r="IA27" s="14"/>
      <c r="IB27" s="14" t="e">
        <v>#N/A</v>
      </c>
      <c r="IC27" s="14" t="e">
        <v>#N/A</v>
      </c>
      <c r="ID27" s="14"/>
      <c r="IE27" s="14" t="e">
        <v>#N/A</v>
      </c>
      <c r="IF27" s="14" t="e">
        <v>#N/A</v>
      </c>
      <c r="IG27" s="14"/>
      <c r="IH27" s="14" t="e">
        <v>#N/A</v>
      </c>
      <c r="II27" s="14" t="e">
        <v>#N/A</v>
      </c>
      <c r="IJ27" s="14"/>
      <c r="IK27" s="14" t="e">
        <v>#N/A</v>
      </c>
      <c r="IL27" s="14" t="e">
        <v>#N/A</v>
      </c>
      <c r="IM27" s="14"/>
      <c r="IN27" s="14" t="e">
        <v>#N/A</v>
      </c>
      <c r="IO27" s="14" t="e">
        <v>#N/A</v>
      </c>
      <c r="IP27" s="14"/>
      <c r="IQ27" s="14" t="e">
        <v>#N/A</v>
      </c>
      <c r="IR27" s="14" t="e">
        <v>#N/A</v>
      </c>
      <c r="IS27" s="14"/>
      <c r="IT27" s="14" t="e">
        <v>#N/A</v>
      </c>
      <c r="IU27" s="14" t="e">
        <v>#N/A</v>
      </c>
      <c r="IV27" s="14"/>
      <c r="IW27" s="14" t="e">
        <v>#N/A</v>
      </c>
      <c r="IX27" s="14" t="e">
        <v>#N/A</v>
      </c>
      <c r="IY27" s="14"/>
      <c r="IZ27" s="14" t="e">
        <v>#N/A</v>
      </c>
      <c r="JA27" s="14" t="e">
        <v>#N/A</v>
      </c>
      <c r="JB27" s="14"/>
      <c r="JC27" s="14" t="e">
        <v>#N/A</v>
      </c>
      <c r="JD27" s="14" t="e">
        <v>#N/A</v>
      </c>
      <c r="JE27" s="14"/>
      <c r="JF27" s="14" t="e">
        <v>#N/A</v>
      </c>
      <c r="JG27" s="14" t="e">
        <v>#N/A</v>
      </c>
      <c r="JH27" s="14"/>
      <c r="JI27" s="14" t="e">
        <v>#N/A</v>
      </c>
      <c r="JJ27" s="14" t="e">
        <v>#N/A</v>
      </c>
      <c r="JK27" s="14"/>
      <c r="JL27" s="14" t="e">
        <v>#N/A</v>
      </c>
      <c r="JM27" s="14" t="e">
        <v>#N/A</v>
      </c>
      <c r="JN27" s="14"/>
      <c r="JO27" s="14" t="e">
        <v>#N/A</v>
      </c>
      <c r="JP27" s="14" t="e">
        <v>#N/A</v>
      </c>
      <c r="JQ27" s="14"/>
      <c r="JR27" s="14" t="e">
        <v>#N/A</v>
      </c>
      <c r="JS27" s="14" t="e">
        <v>#N/A</v>
      </c>
      <c r="JT27" s="14"/>
      <c r="JU27" s="14" t="e">
        <v>#N/A</v>
      </c>
      <c r="JV27" s="14" t="e">
        <v>#N/A</v>
      </c>
      <c r="JW27" s="14"/>
      <c r="JX27" s="14" t="e">
        <v>#N/A</v>
      </c>
      <c r="JY27" s="14" t="e">
        <v>#N/A</v>
      </c>
      <c r="JZ27" s="14"/>
      <c r="KA27" s="14" t="e">
        <v>#N/A</v>
      </c>
      <c r="KB27" s="14" t="e">
        <v>#N/A</v>
      </c>
      <c r="KC27" s="14"/>
      <c r="KD27" s="14" t="e">
        <v>#N/A</v>
      </c>
      <c r="KE27" s="14" t="e">
        <v>#N/A</v>
      </c>
      <c r="KF27" s="14"/>
      <c r="KG27" s="14" t="e">
        <v>#N/A</v>
      </c>
      <c r="KH27" s="14" t="e">
        <v>#N/A</v>
      </c>
      <c r="KI27" s="14"/>
      <c r="KJ27" s="14" t="e">
        <v>#N/A</v>
      </c>
      <c r="KK27" s="14" t="e">
        <v>#N/A</v>
      </c>
      <c r="KL27" s="14"/>
      <c r="KM27" s="14" t="e">
        <v>#N/A</v>
      </c>
      <c r="KN27" s="14" t="e">
        <v>#N/A</v>
      </c>
      <c r="KO27" s="14"/>
      <c r="KP27" s="14" t="e">
        <v>#N/A</v>
      </c>
      <c r="KQ27" s="14" t="e">
        <v>#N/A</v>
      </c>
      <c r="KR27" s="14"/>
      <c r="KS27" s="14" t="e">
        <v>#N/A</v>
      </c>
      <c r="KT27" s="14" t="e">
        <v>#N/A</v>
      </c>
      <c r="KU27" s="14"/>
      <c r="KV27" s="14" t="e">
        <v>#N/A</v>
      </c>
      <c r="KW27" s="14" t="e">
        <v>#N/A</v>
      </c>
      <c r="KX27" s="14"/>
      <c r="KY27" s="14" t="e">
        <v>#N/A</v>
      </c>
      <c r="KZ27" s="14" t="e">
        <v>#N/A</v>
      </c>
      <c r="LA27" s="14"/>
      <c r="LB27" s="14" t="e">
        <v>#N/A</v>
      </c>
      <c r="LC27" s="14" t="e">
        <v>#N/A</v>
      </c>
      <c r="LD27" s="14"/>
      <c r="LE27" s="14" t="e">
        <v>#N/A</v>
      </c>
      <c r="LF27" s="14" t="e">
        <v>#N/A</v>
      </c>
      <c r="LG27" s="14"/>
      <c r="LH27" s="14" t="e">
        <v>#N/A</v>
      </c>
      <c r="LI27" s="14" t="e">
        <v>#N/A</v>
      </c>
      <c r="LJ27" s="14"/>
      <c r="LK27" s="14" t="e">
        <v>#N/A</v>
      </c>
      <c r="LL27" s="14" t="e">
        <v>#N/A</v>
      </c>
      <c r="LM27" s="14"/>
      <c r="LN27" s="14" t="e">
        <v>#N/A</v>
      </c>
      <c r="LO27" s="14" t="e">
        <v>#N/A</v>
      </c>
      <c r="LP27" s="14"/>
      <c r="LQ27" s="14" t="e">
        <v>#N/A</v>
      </c>
      <c r="LR27" s="14" t="e">
        <v>#N/A</v>
      </c>
      <c r="LS27" s="14"/>
      <c r="LT27" s="14" t="e">
        <v>#N/A</v>
      </c>
      <c r="LU27" s="14" t="e">
        <v>#N/A</v>
      </c>
      <c r="LV27" s="14"/>
      <c r="LW27" s="14" t="e">
        <v>#N/A</v>
      </c>
      <c r="LX27" s="14" t="e">
        <v>#N/A</v>
      </c>
      <c r="LY27" s="14"/>
      <c r="LZ27" s="14" t="e">
        <v>#N/A</v>
      </c>
      <c r="MA27" s="14" t="e">
        <v>#N/A</v>
      </c>
      <c r="MB27" s="14"/>
      <c r="MC27" s="14" t="e">
        <v>#N/A</v>
      </c>
      <c r="MD27" s="14" t="e">
        <v>#N/A</v>
      </c>
      <c r="ME27" s="14"/>
      <c r="MF27" s="14" t="e">
        <v>#N/A</v>
      </c>
      <c r="MG27" s="14" t="e">
        <v>#N/A</v>
      </c>
      <c r="MH27" s="14"/>
      <c r="MI27" s="14" t="e">
        <v>#N/A</v>
      </c>
      <c r="MJ27" s="14" t="e">
        <v>#N/A</v>
      </c>
      <c r="MK27" s="14"/>
      <c r="ML27" s="14" t="e">
        <v>#N/A</v>
      </c>
      <c r="MM27" s="14" t="e">
        <v>#N/A</v>
      </c>
      <c r="MN27" s="14"/>
      <c r="MO27" s="14" t="e">
        <v>#N/A</v>
      </c>
      <c r="MP27" s="14" t="e">
        <v>#N/A</v>
      </c>
      <c r="MQ27" s="14"/>
      <c r="MR27" s="14" t="e">
        <v>#N/A</v>
      </c>
      <c r="MS27" s="14" t="e">
        <v>#N/A</v>
      </c>
      <c r="MT27" s="14"/>
      <c r="MU27" s="14" t="e">
        <v>#N/A</v>
      </c>
      <c r="MV27" s="14" t="e">
        <v>#N/A</v>
      </c>
      <c r="MW27" s="14"/>
      <c r="MX27" s="14" t="e">
        <v>#N/A</v>
      </c>
      <c r="MY27" s="14" t="e">
        <v>#N/A</v>
      </c>
      <c r="MZ27" s="14"/>
      <c r="NA27" s="14" t="e">
        <v>#N/A</v>
      </c>
      <c r="NB27" s="14" t="e">
        <v>#N/A</v>
      </c>
      <c r="NC27" s="14"/>
      <c r="ND27" s="14" t="e">
        <v>#N/A</v>
      </c>
      <c r="NE27" s="14" t="e">
        <v>#N/A</v>
      </c>
      <c r="NF27" s="14"/>
      <c r="NG27" s="14" t="e">
        <v>#N/A</v>
      </c>
      <c r="NH27" s="14" t="e">
        <v>#N/A</v>
      </c>
      <c r="NI27" s="14"/>
      <c r="NJ27" s="14" t="e">
        <v>#N/A</v>
      </c>
      <c r="NK27" s="14" t="e">
        <v>#N/A</v>
      </c>
      <c r="NL27" s="14"/>
      <c r="NM27" s="14" t="e">
        <v>#N/A</v>
      </c>
      <c r="NN27" s="14" t="e">
        <v>#N/A</v>
      </c>
      <c r="NO27" s="14"/>
      <c r="NP27" s="14" t="e">
        <v>#N/A</v>
      </c>
      <c r="NQ27" s="14" t="e">
        <v>#N/A</v>
      </c>
      <c r="NR27" s="14"/>
      <c r="NS27" s="14"/>
      <c r="NT27" s="14"/>
      <c r="NU27" s="14"/>
      <c r="NV27" s="14" t="e">
        <v>#N/A</v>
      </c>
      <c r="NW27" s="14" t="e">
        <v>#N/A</v>
      </c>
      <c r="NX27" s="14"/>
      <c r="NY27" s="14" t="e">
        <v>#N/A</v>
      </c>
      <c r="NZ27" s="14" t="e">
        <v>#N/A</v>
      </c>
      <c r="OA27" s="14"/>
      <c r="OB27" s="14" t="e">
        <v>#N/A</v>
      </c>
      <c r="OC27" s="14" t="e">
        <v>#N/A</v>
      </c>
      <c r="OD27" s="14"/>
      <c r="OE27" s="14" t="e">
        <v>#N/A</v>
      </c>
      <c r="OF27" s="14" t="e">
        <v>#N/A</v>
      </c>
      <c r="OG27" s="14"/>
      <c r="OH27" s="14" t="e">
        <v>#N/A</v>
      </c>
      <c r="OI27" s="14" t="e">
        <v>#N/A</v>
      </c>
      <c r="OJ27" s="14"/>
      <c r="OK27" s="14" t="e">
        <v>#N/A</v>
      </c>
      <c r="OL27" s="14" t="e">
        <v>#N/A</v>
      </c>
      <c r="OM27" s="14"/>
      <c r="ON27" s="14" t="e">
        <v>#N/A</v>
      </c>
      <c r="OO27" s="14" t="e">
        <v>#N/A</v>
      </c>
      <c r="OP27" s="14"/>
      <c r="OQ27" s="14" t="e">
        <v>#N/A</v>
      </c>
      <c r="OR27" s="14" t="e">
        <v>#N/A</v>
      </c>
      <c r="OS27" s="14"/>
      <c r="OT27" s="14" t="e">
        <v>#N/A</v>
      </c>
      <c r="OU27" s="14" t="e">
        <v>#N/A</v>
      </c>
      <c r="OV27" s="14"/>
      <c r="OW27" s="14" t="e">
        <v>#N/A</v>
      </c>
      <c r="OX27" s="14" t="e">
        <v>#N/A</v>
      </c>
      <c r="OY27" s="14"/>
      <c r="OZ27" s="14" t="e">
        <v>#N/A</v>
      </c>
      <c r="PA27" s="14" t="e">
        <v>#N/A</v>
      </c>
      <c r="PB27" s="14"/>
      <c r="PC27" s="14" t="e">
        <v>#N/A</v>
      </c>
      <c r="PD27" s="14" t="e">
        <v>#N/A</v>
      </c>
      <c r="PE27" s="14"/>
      <c r="PF27" s="14" t="e">
        <v>#N/A</v>
      </c>
      <c r="PG27" s="14" t="e">
        <v>#N/A</v>
      </c>
      <c r="PH27" s="14"/>
      <c r="PI27" s="14" t="e">
        <v>#N/A</v>
      </c>
      <c r="PJ27" s="14" t="e">
        <v>#N/A</v>
      </c>
      <c r="PK27" s="14"/>
      <c r="PL27" s="14" t="e">
        <v>#N/A</v>
      </c>
      <c r="PM27" s="14" t="e">
        <v>#N/A</v>
      </c>
      <c r="PN27" s="14"/>
      <c r="PO27" s="14" t="e">
        <v>#N/A</v>
      </c>
      <c r="PP27" s="14" t="e">
        <v>#N/A</v>
      </c>
      <c r="PQ27" s="14"/>
      <c r="PR27" s="14" t="e">
        <v>#N/A</v>
      </c>
      <c r="PS27" s="14" t="e">
        <v>#N/A</v>
      </c>
      <c r="PT27" s="14"/>
      <c r="PU27" s="14"/>
      <c r="PV27" s="14"/>
      <c r="PW27" s="14"/>
      <c r="PX27" s="14" t="e">
        <v>#N/A</v>
      </c>
      <c r="PY27" s="14" t="e">
        <v>#N/A</v>
      </c>
      <c r="PZ27" s="14"/>
      <c r="QA27" s="14" t="e">
        <v>#N/A</v>
      </c>
      <c r="QB27" s="14" t="e">
        <v>#N/A</v>
      </c>
      <c r="QC27" s="14"/>
      <c r="QD27" s="14" t="e">
        <v>#N/A</v>
      </c>
      <c r="QE27" s="14" t="e">
        <v>#N/A</v>
      </c>
      <c r="QF27" s="14"/>
      <c r="QG27" s="14" t="e">
        <v>#N/A</v>
      </c>
      <c r="QH27" s="14" t="e">
        <v>#N/A</v>
      </c>
      <c r="QI27" s="14"/>
      <c r="QJ27" s="14" t="e">
        <v>#N/A</v>
      </c>
      <c r="QK27" s="14" t="e">
        <v>#N/A</v>
      </c>
      <c r="QL27" s="14"/>
      <c r="QM27" s="14" t="e">
        <v>#N/A</v>
      </c>
      <c r="QN27" s="14" t="e">
        <v>#N/A</v>
      </c>
      <c r="QO27" s="14"/>
      <c r="QP27" s="14" t="e">
        <v>#N/A</v>
      </c>
      <c r="QQ27" s="14" t="e">
        <v>#N/A</v>
      </c>
      <c r="QR27" s="14"/>
      <c r="QS27" s="14" t="e">
        <v>#N/A</v>
      </c>
      <c r="QT27" s="14" t="e">
        <v>#N/A</v>
      </c>
      <c r="QU27" s="14"/>
      <c r="QV27" s="14" t="e">
        <v>#N/A</v>
      </c>
      <c r="QW27" s="14" t="e">
        <v>#N/A</v>
      </c>
      <c r="QX27" s="14"/>
      <c r="QY27" s="14" t="e">
        <v>#N/A</v>
      </c>
      <c r="QZ27" s="14" t="e">
        <v>#N/A</v>
      </c>
      <c r="RA27" s="14"/>
      <c r="RB27" s="14" t="e">
        <v>#N/A</v>
      </c>
      <c r="RC27" s="14" t="e">
        <v>#N/A</v>
      </c>
      <c r="RD27" s="14"/>
      <c r="RE27" s="14" t="e">
        <v>#N/A</v>
      </c>
      <c r="RF27" s="14" t="e">
        <v>#N/A</v>
      </c>
      <c r="RG27" s="14"/>
      <c r="RH27" s="14" t="e">
        <v>#N/A</v>
      </c>
      <c r="RI27" s="14" t="e">
        <v>#N/A</v>
      </c>
      <c r="RJ27" s="35" t="e">
        <v>#N/A</v>
      </c>
      <c r="RK27" s="35" t="e">
        <f t="shared" si="0"/>
        <v>#N/A</v>
      </c>
    </row>
    <row r="28" spans="1:479" s="12" customFormat="1" ht="12.75" hidden="1" customHeight="1" x14ac:dyDescent="0.2">
      <c r="A28" s="12" t="s">
        <v>347</v>
      </c>
      <c r="B28" s="41" t="s">
        <v>344</v>
      </c>
      <c r="C28" s="12" t="s">
        <v>345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>
        <v>5</v>
      </c>
      <c r="IQ28" s="14"/>
      <c r="IR28" s="14"/>
      <c r="IS28" s="14"/>
      <c r="IT28" s="14">
        <v>5</v>
      </c>
      <c r="IU28" s="14">
        <v>3.7</v>
      </c>
      <c r="IV28" s="14"/>
      <c r="IW28" s="14">
        <v>3</v>
      </c>
      <c r="IX28" s="14">
        <v>0</v>
      </c>
      <c r="IY28" s="14"/>
      <c r="IZ28" s="14"/>
      <c r="JA28" s="14"/>
      <c r="JB28" s="14"/>
      <c r="JC28" s="14"/>
      <c r="JD28" s="14"/>
      <c r="JE28" s="14">
        <v>15</v>
      </c>
      <c r="JF28" s="14"/>
      <c r="JG28" s="14"/>
      <c r="JH28" s="14"/>
      <c r="JI28" s="14">
        <v>4</v>
      </c>
      <c r="JJ28" s="14">
        <v>2.5</v>
      </c>
      <c r="JK28" s="14"/>
      <c r="JL28" s="14">
        <v>5</v>
      </c>
      <c r="JM28" s="14">
        <v>4</v>
      </c>
      <c r="JN28" s="14"/>
      <c r="JO28" s="14">
        <v>5</v>
      </c>
      <c r="JP28" s="14">
        <v>4.5</v>
      </c>
      <c r="JQ28" s="14"/>
      <c r="JR28" s="14">
        <v>5</v>
      </c>
      <c r="JS28" s="14">
        <v>0</v>
      </c>
      <c r="JT28" s="14"/>
      <c r="JU28" s="14">
        <v>5</v>
      </c>
      <c r="JV28" s="14">
        <v>5.9</v>
      </c>
      <c r="JW28" s="14"/>
      <c r="JX28" s="14">
        <v>5</v>
      </c>
      <c r="JY28" s="14">
        <v>9</v>
      </c>
      <c r="JZ28" s="14"/>
      <c r="KA28" s="14">
        <v>5</v>
      </c>
      <c r="KB28" s="14">
        <v>2</v>
      </c>
      <c r="KC28" s="14"/>
      <c r="KD28" s="14">
        <v>5</v>
      </c>
      <c r="KE28" s="14">
        <v>5</v>
      </c>
      <c r="KF28" s="14"/>
      <c r="KG28" s="14">
        <v>5</v>
      </c>
      <c r="KH28" s="14">
        <v>2.95</v>
      </c>
      <c r="KI28" s="14"/>
      <c r="KJ28" s="14">
        <v>5</v>
      </c>
      <c r="KK28" s="14">
        <v>4.5</v>
      </c>
      <c r="KL28" s="14"/>
      <c r="KM28" s="14">
        <v>5</v>
      </c>
      <c r="KN28" s="14">
        <v>5.3</v>
      </c>
      <c r="KO28" s="14"/>
      <c r="KP28" s="14">
        <v>5</v>
      </c>
      <c r="KQ28" s="14">
        <v>11</v>
      </c>
      <c r="KR28" s="14"/>
      <c r="KS28" s="14">
        <v>5</v>
      </c>
      <c r="KT28" s="14">
        <v>1</v>
      </c>
      <c r="KU28" s="14"/>
      <c r="KV28" s="14">
        <v>5</v>
      </c>
      <c r="KW28" s="14">
        <v>1</v>
      </c>
      <c r="KX28" s="14"/>
      <c r="KY28" s="14">
        <v>5</v>
      </c>
      <c r="KZ28" s="14">
        <v>1.1000000000000001</v>
      </c>
      <c r="LA28" s="14"/>
      <c r="LB28" s="14">
        <v>1</v>
      </c>
      <c r="LC28" s="14">
        <v>0.9</v>
      </c>
      <c r="LD28" s="14"/>
      <c r="LE28" s="14">
        <v>1</v>
      </c>
      <c r="LF28" s="14">
        <v>0</v>
      </c>
      <c r="LG28" s="14"/>
      <c r="LH28" s="14"/>
      <c r="LI28" s="14"/>
      <c r="LJ28" s="14"/>
      <c r="LK28" s="14"/>
      <c r="LL28" s="14"/>
      <c r="LM28" s="14"/>
      <c r="LN28" s="14"/>
      <c r="LO28" s="14"/>
      <c r="LP28" s="14"/>
      <c r="LQ28" s="14"/>
      <c r="LR28" s="14"/>
      <c r="LS28" s="14"/>
      <c r="LT28" s="14"/>
      <c r="LU28" s="14"/>
      <c r="LV28" s="14"/>
      <c r="LW28" s="14"/>
      <c r="LX28" s="14"/>
      <c r="LY28" s="14"/>
      <c r="LZ28" s="14"/>
      <c r="MA28" s="14"/>
      <c r="MB28" s="14"/>
      <c r="MC28" s="14"/>
      <c r="MD28" s="14"/>
      <c r="ME28" s="14"/>
      <c r="MF28" s="14"/>
      <c r="MG28" s="14"/>
      <c r="MH28" s="14"/>
      <c r="MI28" s="14"/>
      <c r="MJ28" s="14"/>
      <c r="MK28" s="14"/>
      <c r="ML28" s="14"/>
      <c r="MM28" s="14"/>
      <c r="MN28" s="14"/>
      <c r="MO28" s="14"/>
      <c r="MP28" s="14"/>
      <c r="MQ28" s="14"/>
      <c r="MR28" s="14"/>
      <c r="MS28" s="14"/>
      <c r="MT28" s="14"/>
      <c r="MU28" s="14"/>
      <c r="MV28" s="14"/>
      <c r="MW28" s="14"/>
      <c r="MX28" s="14"/>
      <c r="MY28" s="14"/>
      <c r="MZ28" s="14"/>
      <c r="NA28" s="14"/>
      <c r="NB28" s="14"/>
      <c r="NC28" s="14"/>
      <c r="ND28" s="14"/>
      <c r="NE28" s="14"/>
      <c r="NF28" s="14"/>
      <c r="NG28" s="14"/>
      <c r="NH28" s="14"/>
      <c r="NI28" s="14"/>
      <c r="NJ28" s="14"/>
      <c r="NK28" s="14"/>
      <c r="NL28" s="14"/>
      <c r="NM28" s="14"/>
      <c r="NN28" s="14"/>
      <c r="NO28" s="14"/>
      <c r="NP28" s="14"/>
      <c r="NQ28" s="14"/>
      <c r="NR28" s="14"/>
      <c r="NS28" s="14"/>
      <c r="NT28" s="14"/>
      <c r="NU28" s="14"/>
      <c r="NV28" s="14"/>
      <c r="NW28" s="14"/>
      <c r="NX28" s="14"/>
      <c r="NY28" s="14"/>
      <c r="NZ28" s="14"/>
      <c r="OA28" s="14"/>
      <c r="OB28" s="14"/>
      <c r="OC28" s="14"/>
      <c r="OD28" s="14"/>
      <c r="OE28" s="14"/>
      <c r="OF28" s="14"/>
      <c r="OG28" s="14"/>
      <c r="OH28" s="14"/>
      <c r="OI28" s="14"/>
      <c r="OJ28" s="14"/>
      <c r="OK28" s="14"/>
      <c r="OL28" s="14"/>
      <c r="OM28" s="14"/>
      <c r="ON28" s="14" t="e">
        <v>#N/A</v>
      </c>
      <c r="OO28" s="14" t="e">
        <v>#N/A</v>
      </c>
      <c r="OP28" s="14"/>
      <c r="OQ28" s="14" t="e">
        <v>#N/A</v>
      </c>
      <c r="OR28" s="14" t="e">
        <v>#N/A</v>
      </c>
      <c r="OS28" s="14"/>
      <c r="OT28" s="14" t="e">
        <v>#N/A</v>
      </c>
      <c r="OU28" s="14" t="e">
        <v>#N/A</v>
      </c>
      <c r="OV28" s="14"/>
      <c r="OW28" s="14" t="e">
        <v>#N/A</v>
      </c>
      <c r="OX28" s="14" t="e">
        <v>#N/A</v>
      </c>
      <c r="OY28" s="14"/>
      <c r="OZ28" s="14" t="e">
        <v>#N/A</v>
      </c>
      <c r="PA28" s="14" t="e">
        <v>#N/A</v>
      </c>
      <c r="PB28" s="14"/>
      <c r="PC28" s="14" t="e">
        <v>#N/A</v>
      </c>
      <c r="PD28" s="14" t="e">
        <v>#N/A</v>
      </c>
      <c r="PE28" s="14"/>
      <c r="PF28" s="14" t="e">
        <v>#N/A</v>
      </c>
      <c r="PG28" s="14" t="e">
        <v>#N/A</v>
      </c>
      <c r="PH28" s="14"/>
      <c r="PI28" s="14" t="e">
        <v>#N/A</v>
      </c>
      <c r="PJ28" s="14" t="e">
        <v>#N/A</v>
      </c>
      <c r="PK28" s="14"/>
      <c r="PL28" s="14" t="e">
        <v>#N/A</v>
      </c>
      <c r="PM28" s="14" t="e">
        <v>#N/A</v>
      </c>
      <c r="PN28" s="14"/>
      <c r="PO28" s="14" t="e">
        <v>#N/A</v>
      </c>
      <c r="PP28" s="14" t="e">
        <v>#N/A</v>
      </c>
      <c r="PQ28" s="14"/>
      <c r="PR28" s="14" t="e">
        <v>#N/A</v>
      </c>
      <c r="PS28" s="14" t="e">
        <v>#N/A</v>
      </c>
      <c r="PT28" s="14"/>
      <c r="PU28" s="14"/>
      <c r="PV28" s="14"/>
      <c r="PW28" s="14"/>
      <c r="PX28" s="14" t="e">
        <v>#N/A</v>
      </c>
      <c r="PY28" s="14" t="e">
        <v>#N/A</v>
      </c>
      <c r="PZ28" s="14"/>
      <c r="QA28" s="14" t="e">
        <v>#N/A</v>
      </c>
      <c r="QB28" s="14" t="e">
        <v>#N/A</v>
      </c>
      <c r="QC28" s="14"/>
      <c r="QD28" s="14" t="e">
        <v>#N/A</v>
      </c>
      <c r="QE28" s="14" t="e">
        <v>#N/A</v>
      </c>
      <c r="QF28" s="14"/>
      <c r="QG28" s="14" t="e">
        <v>#N/A</v>
      </c>
      <c r="QH28" s="14" t="e">
        <v>#N/A</v>
      </c>
      <c r="QI28" s="14"/>
      <c r="QJ28" s="14" t="e">
        <v>#N/A</v>
      </c>
      <c r="QK28" s="14" t="e">
        <v>#N/A</v>
      </c>
      <c r="QL28" s="14"/>
      <c r="QM28" s="14" t="e">
        <v>#N/A</v>
      </c>
      <c r="QN28" s="14" t="e">
        <v>#N/A</v>
      </c>
      <c r="QO28" s="14"/>
      <c r="QP28" s="14" t="e">
        <v>#N/A</v>
      </c>
      <c r="QQ28" s="14" t="e">
        <v>#N/A</v>
      </c>
      <c r="QR28" s="14"/>
      <c r="QS28" s="14" t="e">
        <v>#N/A</v>
      </c>
      <c r="QT28" s="14" t="e">
        <v>#N/A</v>
      </c>
      <c r="QU28" s="14"/>
      <c r="QV28" s="14" t="e">
        <v>#N/A</v>
      </c>
      <c r="QW28" s="14" t="e">
        <v>#N/A</v>
      </c>
      <c r="QX28" s="14"/>
      <c r="QY28" s="14" t="e">
        <v>#N/A</v>
      </c>
      <c r="QZ28" s="14" t="e">
        <v>#N/A</v>
      </c>
      <c r="RA28" s="14"/>
      <c r="RB28" s="14" t="e">
        <v>#N/A</v>
      </c>
      <c r="RC28" s="14" t="e">
        <v>#N/A</v>
      </c>
      <c r="RD28" s="14"/>
      <c r="RE28" s="14" t="e">
        <v>#N/A</v>
      </c>
      <c r="RF28" s="14" t="e">
        <v>#N/A</v>
      </c>
      <c r="RG28" s="14"/>
      <c r="RH28" s="14" t="e">
        <v>#N/A</v>
      </c>
      <c r="RI28" s="14" t="e">
        <v>#N/A</v>
      </c>
      <c r="RJ28" s="35" t="e">
        <v>#N/A</v>
      </c>
      <c r="RK28" s="35" t="e">
        <f t="shared" si="0"/>
        <v>#N/A</v>
      </c>
    </row>
    <row r="29" spans="1:479" s="12" customFormat="1" ht="12.75" customHeight="1" x14ac:dyDescent="0.2">
      <c r="A29" s="12" t="s">
        <v>45</v>
      </c>
      <c r="B29" s="41" t="s">
        <v>34</v>
      </c>
      <c r="C29" s="12" t="s">
        <v>183</v>
      </c>
      <c r="D29" s="14"/>
      <c r="E29" s="14">
        <v>5</v>
      </c>
      <c r="F29" s="14">
        <v>15.1</v>
      </c>
      <c r="G29" s="14"/>
      <c r="H29" s="14">
        <v>5</v>
      </c>
      <c r="I29" s="14">
        <v>2.5</v>
      </c>
      <c r="J29" s="14"/>
      <c r="K29" s="14">
        <v>4</v>
      </c>
      <c r="L29" s="14">
        <v>5.9</v>
      </c>
      <c r="M29" s="14"/>
      <c r="N29" s="14">
        <v>5</v>
      </c>
      <c r="O29" s="14">
        <v>0</v>
      </c>
      <c r="P29" s="14"/>
      <c r="Q29" s="14">
        <v>5</v>
      </c>
      <c r="R29" s="14">
        <v>5.45</v>
      </c>
      <c r="S29" s="14"/>
      <c r="T29" s="14">
        <v>5</v>
      </c>
      <c r="U29" s="14">
        <v>15.75</v>
      </c>
      <c r="V29" s="14"/>
      <c r="W29" s="14">
        <v>4</v>
      </c>
      <c r="X29" s="14">
        <v>0</v>
      </c>
      <c r="Y29" s="14"/>
      <c r="Z29" s="14">
        <v>5</v>
      </c>
      <c r="AA29" s="14">
        <v>1.7000000000000002</v>
      </c>
      <c r="AB29" s="14"/>
      <c r="AC29" s="14">
        <v>5</v>
      </c>
      <c r="AD29" s="14">
        <v>0.8</v>
      </c>
      <c r="AE29" s="14"/>
      <c r="AF29" s="14">
        <v>3</v>
      </c>
      <c r="AG29" s="14">
        <v>0</v>
      </c>
      <c r="AH29" s="14"/>
      <c r="AI29" s="14">
        <v>5</v>
      </c>
      <c r="AJ29" s="14">
        <v>9.6999999999999993</v>
      </c>
      <c r="AK29" s="14"/>
      <c r="AL29" s="14">
        <v>4</v>
      </c>
      <c r="AM29" s="14">
        <v>0</v>
      </c>
      <c r="AN29" s="14"/>
      <c r="AO29" s="14">
        <v>5</v>
      </c>
      <c r="AP29" s="14">
        <v>5.8</v>
      </c>
      <c r="AQ29" s="14"/>
      <c r="AR29" s="14">
        <v>1</v>
      </c>
      <c r="AS29" s="14">
        <v>0</v>
      </c>
      <c r="AT29" s="14"/>
      <c r="AU29" s="14">
        <v>4</v>
      </c>
      <c r="AV29" s="14">
        <v>3.3</v>
      </c>
      <c r="AW29" s="14"/>
      <c r="AX29" s="14">
        <v>4</v>
      </c>
      <c r="AY29" s="14">
        <v>0</v>
      </c>
      <c r="AZ29" s="14"/>
      <c r="BA29" s="14">
        <v>3</v>
      </c>
      <c r="BB29" s="14">
        <v>0</v>
      </c>
      <c r="BC29" s="14"/>
      <c r="BD29" s="14">
        <v>2</v>
      </c>
      <c r="BE29" s="14">
        <v>0</v>
      </c>
      <c r="BF29" s="14"/>
      <c r="BG29" s="14">
        <v>2</v>
      </c>
      <c r="BH29" s="14">
        <v>0.7</v>
      </c>
      <c r="BI29" s="14"/>
      <c r="BJ29" s="14">
        <v>2</v>
      </c>
      <c r="BK29" s="14">
        <v>0.8</v>
      </c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>
        <v>1</v>
      </c>
      <c r="BW29" s="14">
        <v>0</v>
      </c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>
        <v>1</v>
      </c>
      <c r="CO29" s="14">
        <v>2</v>
      </c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>
        <v>1</v>
      </c>
      <c r="DP29" s="14">
        <v>0</v>
      </c>
      <c r="DQ29" s="14"/>
      <c r="DR29" s="14">
        <v>1</v>
      </c>
      <c r="DS29" s="14">
        <v>0</v>
      </c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>
        <v>1</v>
      </c>
      <c r="FU29" s="14">
        <v>0</v>
      </c>
      <c r="FV29" s="14"/>
      <c r="FW29" s="14"/>
      <c r="FX29" s="14"/>
      <c r="FY29" s="14"/>
      <c r="FZ29" s="14">
        <v>2</v>
      </c>
      <c r="GA29" s="14">
        <v>3.75</v>
      </c>
      <c r="GB29" s="14"/>
      <c r="GC29" s="14"/>
      <c r="GD29" s="14"/>
      <c r="GE29" s="14"/>
      <c r="GF29" s="14"/>
      <c r="GG29" s="14"/>
      <c r="GH29" s="14"/>
      <c r="GI29" s="14">
        <v>1</v>
      </c>
      <c r="GJ29" s="14">
        <v>3.25</v>
      </c>
      <c r="GK29" s="14"/>
      <c r="GL29" s="14">
        <v>1</v>
      </c>
      <c r="GM29" s="14">
        <v>0</v>
      </c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>
        <v>1</v>
      </c>
      <c r="HB29" s="14">
        <v>2.25</v>
      </c>
      <c r="HC29" s="14"/>
      <c r="HD29" s="14">
        <v>1</v>
      </c>
      <c r="HE29" s="14">
        <v>0</v>
      </c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  <c r="OL29" s="14"/>
      <c r="OM29" s="14"/>
      <c r="ON29" s="14"/>
      <c r="OO29" s="14"/>
      <c r="OP29" s="14"/>
      <c r="OQ29" s="14"/>
      <c r="OR29" s="14"/>
      <c r="OS29" s="14"/>
      <c r="OT29" s="14"/>
      <c r="OU29" s="14"/>
      <c r="OV29" s="14"/>
      <c r="OW29" s="14"/>
      <c r="OX29" s="14"/>
      <c r="OY29" s="14"/>
      <c r="OZ29" s="14"/>
      <c r="PA29" s="14"/>
      <c r="PB29" s="14"/>
      <c r="PC29" s="14"/>
      <c r="PD29" s="14"/>
      <c r="PE29" s="14"/>
      <c r="PF29" s="14"/>
      <c r="PG29" s="14"/>
      <c r="PH29" s="14"/>
      <c r="PI29" s="14"/>
      <c r="PJ29" s="14"/>
      <c r="PK29" s="14"/>
      <c r="PL29" s="14"/>
      <c r="PM29" s="14"/>
      <c r="PN29" s="14"/>
      <c r="PO29" s="14"/>
      <c r="PP29" s="14"/>
      <c r="PQ29" s="14"/>
      <c r="PR29" s="14"/>
      <c r="PS29" s="14"/>
      <c r="PT29" s="14"/>
      <c r="PU29" s="14"/>
      <c r="PV29" s="14"/>
      <c r="PW29" s="14"/>
      <c r="PX29" s="14"/>
      <c r="PY29" s="14"/>
      <c r="PZ29" s="14"/>
      <c r="QA29" s="14"/>
      <c r="QB29" s="14"/>
      <c r="QC29" s="14"/>
      <c r="QD29" s="14"/>
      <c r="QE29" s="14"/>
      <c r="QF29" s="14"/>
      <c r="QG29" s="14"/>
      <c r="QH29" s="14"/>
      <c r="QI29" s="14"/>
      <c r="QJ29" s="14"/>
      <c r="QK29" s="14"/>
      <c r="QL29" s="14"/>
      <c r="QM29" s="14"/>
      <c r="QN29" s="14"/>
      <c r="QO29" s="14"/>
      <c r="QP29" s="14"/>
      <c r="QQ29" s="14"/>
      <c r="QR29" s="14"/>
      <c r="QS29" s="14"/>
      <c r="QT29" s="14"/>
      <c r="QU29" s="14"/>
      <c r="QV29" s="14"/>
      <c r="QW29" s="14"/>
      <c r="QX29" s="14"/>
      <c r="QY29" s="14"/>
      <c r="QZ29" s="14"/>
      <c r="RA29" s="14"/>
      <c r="RB29" s="14"/>
      <c r="RC29" s="14"/>
      <c r="RD29" s="14"/>
      <c r="RE29" s="14"/>
      <c r="RF29" s="14"/>
      <c r="RG29" s="14"/>
      <c r="RH29" s="14"/>
      <c r="RI29" s="14"/>
      <c r="RJ29" s="35">
        <v>14.1</v>
      </c>
      <c r="RK29" s="35">
        <f t="shared" si="0"/>
        <v>14.1</v>
      </c>
    </row>
    <row r="30" spans="1:479" s="12" customFormat="1" ht="12.75" hidden="1" customHeight="1" x14ac:dyDescent="0.2">
      <c r="A30" s="12" t="s">
        <v>227</v>
      </c>
      <c r="B30" s="41" t="s">
        <v>228</v>
      </c>
      <c r="C30" s="12" t="s">
        <v>229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>
        <v>15</v>
      </c>
      <c r="Q30" s="14">
        <v>5</v>
      </c>
      <c r="R30" s="14">
        <v>8</v>
      </c>
      <c r="S30" s="14"/>
      <c r="T30" s="14">
        <v>5</v>
      </c>
      <c r="U30" s="14">
        <v>3.5</v>
      </c>
      <c r="V30" s="14"/>
      <c r="W30" s="14">
        <v>5</v>
      </c>
      <c r="X30" s="14">
        <v>10</v>
      </c>
      <c r="Y30" s="14"/>
      <c r="Z30" s="14">
        <v>5</v>
      </c>
      <c r="AA30" s="14">
        <v>3.5</v>
      </c>
      <c r="AB30" s="14"/>
      <c r="AC30" s="14">
        <v>5</v>
      </c>
      <c r="AD30" s="14">
        <v>10.25</v>
      </c>
      <c r="AE30" s="14"/>
      <c r="AF30" s="14">
        <v>5</v>
      </c>
      <c r="AG30" s="14">
        <v>7.6</v>
      </c>
      <c r="AH30" s="14"/>
      <c r="AI30" s="14">
        <v>5</v>
      </c>
      <c r="AJ30" s="14">
        <v>7</v>
      </c>
      <c r="AK30" s="14"/>
      <c r="AL30" s="14">
        <v>5</v>
      </c>
      <c r="AM30" s="14">
        <v>8.8000000000000007</v>
      </c>
      <c r="AN30" s="14"/>
      <c r="AO30" s="14">
        <v>5</v>
      </c>
      <c r="AP30" s="14">
        <v>7</v>
      </c>
      <c r="AQ30" s="14"/>
      <c r="AR30" s="14">
        <v>5</v>
      </c>
      <c r="AS30" s="14">
        <v>1.4</v>
      </c>
      <c r="AT30" s="14"/>
      <c r="AU30" s="14">
        <v>5</v>
      </c>
      <c r="AV30" s="14">
        <v>3.5</v>
      </c>
      <c r="AW30" s="14"/>
      <c r="AX30" s="14">
        <v>5</v>
      </c>
      <c r="AY30" s="14">
        <v>0</v>
      </c>
      <c r="AZ30" s="14"/>
      <c r="BA30" s="14">
        <v>5</v>
      </c>
      <c r="BB30" s="14">
        <v>12.15</v>
      </c>
      <c r="BC30" s="14"/>
      <c r="BD30" s="14">
        <v>5</v>
      </c>
      <c r="BE30" s="14">
        <v>13.3</v>
      </c>
      <c r="BF30" s="14"/>
      <c r="BG30" s="14">
        <v>5</v>
      </c>
      <c r="BH30" s="14">
        <v>11.6</v>
      </c>
      <c r="BI30" s="14"/>
      <c r="BJ30" s="14">
        <v>5</v>
      </c>
      <c r="BK30" s="14">
        <v>4.4000000000000004</v>
      </c>
      <c r="BL30" s="14"/>
      <c r="BM30" s="14">
        <v>5</v>
      </c>
      <c r="BN30" s="14">
        <v>7.3</v>
      </c>
      <c r="BO30" s="14"/>
      <c r="BP30" s="14">
        <v>5</v>
      </c>
      <c r="BQ30" s="14">
        <v>14.45</v>
      </c>
      <c r="BR30" s="14"/>
      <c r="BS30" s="14">
        <v>4</v>
      </c>
      <c r="BT30" s="14">
        <v>0</v>
      </c>
      <c r="BU30" s="14"/>
      <c r="BV30" s="14">
        <v>5</v>
      </c>
      <c r="BW30" s="14">
        <v>1.1000000000000001</v>
      </c>
      <c r="BX30" s="14"/>
      <c r="BY30" s="14">
        <v>5</v>
      </c>
      <c r="BZ30" s="14">
        <v>8</v>
      </c>
      <c r="CA30" s="14"/>
      <c r="CB30" s="14">
        <v>5</v>
      </c>
      <c r="CC30" s="14">
        <v>10.5</v>
      </c>
      <c r="CD30" s="14"/>
      <c r="CE30" s="14">
        <v>5</v>
      </c>
      <c r="CF30" s="14">
        <v>0</v>
      </c>
      <c r="CG30" s="14">
        <v>32.979999999999997</v>
      </c>
      <c r="CH30" s="14">
        <v>5</v>
      </c>
      <c r="CI30" s="14">
        <v>10.5</v>
      </c>
      <c r="CJ30" s="14"/>
      <c r="CK30" s="14">
        <v>5</v>
      </c>
      <c r="CL30" s="14">
        <v>8.25</v>
      </c>
      <c r="CM30" s="14"/>
      <c r="CN30" s="14">
        <v>5</v>
      </c>
      <c r="CO30" s="14">
        <v>0</v>
      </c>
      <c r="CP30" s="14"/>
      <c r="CQ30" s="14">
        <v>5</v>
      </c>
      <c r="CR30" s="14">
        <v>0</v>
      </c>
      <c r="CS30" s="14"/>
      <c r="CT30" s="14">
        <v>5</v>
      </c>
      <c r="CU30" s="14">
        <v>8.4</v>
      </c>
      <c r="CV30" s="14"/>
      <c r="CW30" s="14">
        <v>5</v>
      </c>
      <c r="CX30" s="14">
        <v>2.75</v>
      </c>
      <c r="CY30" s="14"/>
      <c r="CZ30" s="14">
        <v>5</v>
      </c>
      <c r="DA30" s="14">
        <v>1.1000000000000001</v>
      </c>
      <c r="DB30" s="14"/>
      <c r="DC30" s="14">
        <v>5</v>
      </c>
      <c r="DD30" s="14">
        <v>5</v>
      </c>
      <c r="DE30" s="14"/>
      <c r="DF30" s="14">
        <v>5</v>
      </c>
      <c r="DG30" s="14">
        <v>8</v>
      </c>
      <c r="DH30" s="14"/>
      <c r="DI30" s="14">
        <v>5</v>
      </c>
      <c r="DJ30" s="14">
        <v>1</v>
      </c>
      <c r="DK30" s="14"/>
      <c r="DL30" s="14">
        <v>4</v>
      </c>
      <c r="DM30" s="14">
        <v>0</v>
      </c>
      <c r="DN30" s="14"/>
      <c r="DO30" s="14">
        <v>5</v>
      </c>
      <c r="DP30" s="14">
        <v>2.5</v>
      </c>
      <c r="DQ30" s="14"/>
      <c r="DR30" s="14">
        <v>5</v>
      </c>
      <c r="DS30" s="14">
        <v>3</v>
      </c>
      <c r="DT30" s="14"/>
      <c r="DU30" s="14">
        <v>5</v>
      </c>
      <c r="DV30" s="14">
        <v>9.5</v>
      </c>
      <c r="DW30" s="14"/>
      <c r="DX30" s="14">
        <v>5</v>
      </c>
      <c r="DY30" s="14">
        <v>3</v>
      </c>
      <c r="DZ30" s="14"/>
      <c r="EA30" s="14">
        <v>4</v>
      </c>
      <c r="EB30" s="14">
        <v>9.25</v>
      </c>
      <c r="EC30" s="14"/>
      <c r="ED30" s="14">
        <v>5</v>
      </c>
      <c r="EE30" s="14">
        <v>3.25</v>
      </c>
      <c r="EF30" s="14"/>
      <c r="EG30" s="14">
        <v>5</v>
      </c>
      <c r="EH30" s="14">
        <v>0</v>
      </c>
      <c r="EI30" s="14"/>
      <c r="EJ30" s="14">
        <v>5</v>
      </c>
      <c r="EK30" s="14">
        <v>0</v>
      </c>
      <c r="EL30" s="14"/>
      <c r="EM30" s="14">
        <v>5</v>
      </c>
      <c r="EN30" s="14">
        <v>1.1000000000000001</v>
      </c>
      <c r="EO30" s="14"/>
      <c r="EP30" s="14">
        <v>4</v>
      </c>
      <c r="EQ30" s="14">
        <v>1.4</v>
      </c>
      <c r="ER30" s="14"/>
      <c r="ES30" s="14">
        <v>5</v>
      </c>
      <c r="ET30" s="14">
        <v>0</v>
      </c>
      <c r="EU30" s="14"/>
      <c r="EV30" s="14">
        <v>5</v>
      </c>
      <c r="EW30" s="14">
        <v>0</v>
      </c>
      <c r="EX30" s="14"/>
      <c r="EY30" s="14">
        <v>5</v>
      </c>
      <c r="EZ30" s="14">
        <v>1.1000000000000001</v>
      </c>
      <c r="FA30" s="14"/>
      <c r="FB30" s="14">
        <v>5</v>
      </c>
      <c r="FC30" s="14">
        <v>0</v>
      </c>
      <c r="FD30" s="14"/>
      <c r="FE30" s="14">
        <v>5</v>
      </c>
      <c r="FF30" s="14">
        <v>4.25</v>
      </c>
      <c r="FG30" s="14"/>
      <c r="FH30" s="14">
        <v>4</v>
      </c>
      <c r="FI30" s="14">
        <v>3.5</v>
      </c>
      <c r="FJ30" s="14"/>
      <c r="FK30" s="14">
        <v>5</v>
      </c>
      <c r="FL30" s="14">
        <v>9.75</v>
      </c>
      <c r="FM30" s="14"/>
      <c r="FN30" s="14">
        <v>5</v>
      </c>
      <c r="FO30" s="14">
        <v>11.9</v>
      </c>
      <c r="FP30" s="14"/>
      <c r="FQ30" s="14">
        <v>4</v>
      </c>
      <c r="FR30" s="14">
        <v>0</v>
      </c>
      <c r="FS30" s="14"/>
      <c r="FT30" s="14">
        <v>5</v>
      </c>
      <c r="FU30" s="14">
        <v>7.5</v>
      </c>
      <c r="FV30" s="14"/>
      <c r="FW30" s="14">
        <v>5</v>
      </c>
      <c r="FX30" s="14">
        <v>7</v>
      </c>
      <c r="FY30" s="14"/>
      <c r="FZ30" s="14">
        <v>5</v>
      </c>
      <c r="GA30" s="14">
        <v>5.2</v>
      </c>
      <c r="GB30" s="14"/>
      <c r="GC30" s="14">
        <v>5</v>
      </c>
      <c r="GD30" s="14">
        <v>3.95</v>
      </c>
      <c r="GE30" s="14"/>
      <c r="GF30" s="14">
        <v>5</v>
      </c>
      <c r="GG30" s="14">
        <v>1.3</v>
      </c>
      <c r="GH30" s="14"/>
      <c r="GI30" s="14">
        <v>5</v>
      </c>
      <c r="GJ30" s="14">
        <v>4.1500000000000004</v>
      </c>
      <c r="GK30" s="14"/>
      <c r="GL30" s="14">
        <v>5</v>
      </c>
      <c r="GM30" s="14">
        <v>5.5</v>
      </c>
      <c r="GN30" s="14"/>
      <c r="GO30" s="14">
        <v>5</v>
      </c>
      <c r="GP30" s="14">
        <v>3.3</v>
      </c>
      <c r="GQ30" s="14"/>
      <c r="GR30" s="14">
        <v>5</v>
      </c>
      <c r="GS30" s="14">
        <v>4.5</v>
      </c>
      <c r="GT30" s="14">
        <v>12.86</v>
      </c>
      <c r="GU30" s="14">
        <v>5</v>
      </c>
      <c r="GV30" s="14">
        <v>5.5</v>
      </c>
      <c r="GW30" s="14"/>
      <c r="GX30" s="14">
        <v>5</v>
      </c>
      <c r="GY30" s="14">
        <v>0</v>
      </c>
      <c r="GZ30" s="14"/>
      <c r="HA30" s="14">
        <v>5</v>
      </c>
      <c r="HB30" s="14">
        <v>14</v>
      </c>
      <c r="HC30" s="14"/>
      <c r="HD30" s="14">
        <v>5</v>
      </c>
      <c r="HE30" s="14">
        <v>1.5</v>
      </c>
      <c r="HF30" s="14"/>
      <c r="HG30" s="14">
        <v>5</v>
      </c>
      <c r="HH30" s="14">
        <v>9.25</v>
      </c>
      <c r="HI30" s="14"/>
      <c r="HJ30" s="14">
        <v>5</v>
      </c>
      <c r="HK30" s="14">
        <v>0</v>
      </c>
      <c r="HL30" s="14"/>
      <c r="HM30" s="14">
        <v>5</v>
      </c>
      <c r="HN30" s="14">
        <v>2.75</v>
      </c>
      <c r="HO30" s="14"/>
      <c r="HP30" s="14">
        <v>5</v>
      </c>
      <c r="HQ30" s="14">
        <v>6.25</v>
      </c>
      <c r="HR30" s="14"/>
      <c r="HS30" s="14">
        <v>5</v>
      </c>
      <c r="HT30" s="14">
        <v>5</v>
      </c>
      <c r="HU30" s="14"/>
      <c r="HV30" s="14">
        <v>4</v>
      </c>
      <c r="HW30" s="14">
        <v>6</v>
      </c>
      <c r="HX30" s="14"/>
      <c r="HY30" s="14">
        <v>5</v>
      </c>
      <c r="HZ30" s="14">
        <v>12.5</v>
      </c>
      <c r="IA30" s="14"/>
      <c r="IB30" s="14">
        <v>5</v>
      </c>
      <c r="IC30" s="14">
        <v>6.7</v>
      </c>
      <c r="ID30" s="14"/>
      <c r="IE30" s="14">
        <v>5</v>
      </c>
      <c r="IF30" s="14">
        <v>6.45</v>
      </c>
      <c r="IG30" s="14">
        <v>16.649999999999999</v>
      </c>
      <c r="IH30" s="14">
        <v>4</v>
      </c>
      <c r="II30" s="14">
        <v>0</v>
      </c>
      <c r="IJ30" s="14"/>
      <c r="IK30" s="14">
        <v>5</v>
      </c>
      <c r="IL30" s="14">
        <v>6.4</v>
      </c>
      <c r="IM30" s="14"/>
      <c r="IN30" s="14">
        <v>5</v>
      </c>
      <c r="IO30" s="14">
        <v>0.8</v>
      </c>
      <c r="IP30" s="14"/>
      <c r="IQ30" s="14">
        <v>5</v>
      </c>
      <c r="IR30" s="14">
        <v>4.1500000000000004</v>
      </c>
      <c r="IS30" s="14"/>
      <c r="IT30" s="14">
        <v>5</v>
      </c>
      <c r="IU30" s="14">
        <v>2.25</v>
      </c>
      <c r="IV30" s="14"/>
      <c r="IW30" s="14">
        <v>5</v>
      </c>
      <c r="IX30" s="14">
        <v>1.9000000000000001</v>
      </c>
      <c r="IY30" s="14"/>
      <c r="IZ30" s="14">
        <v>5</v>
      </c>
      <c r="JA30" s="14">
        <v>5.75</v>
      </c>
      <c r="JB30" s="14"/>
      <c r="JC30" s="14">
        <v>5</v>
      </c>
      <c r="JD30" s="14">
        <v>7</v>
      </c>
      <c r="JE30" s="14"/>
      <c r="JF30" s="14">
        <v>5</v>
      </c>
      <c r="JG30" s="14">
        <v>4.3</v>
      </c>
      <c r="JH30" s="14"/>
      <c r="JI30" s="14">
        <v>5</v>
      </c>
      <c r="JJ30" s="14">
        <v>0</v>
      </c>
      <c r="JK30" s="14"/>
      <c r="JL30" s="14">
        <v>5</v>
      </c>
      <c r="JM30" s="14">
        <v>3.75</v>
      </c>
      <c r="JN30" s="14"/>
      <c r="JO30" s="14">
        <v>5</v>
      </c>
      <c r="JP30" s="14">
        <v>5.4</v>
      </c>
      <c r="JQ30" s="14"/>
      <c r="JR30" s="14">
        <v>5</v>
      </c>
      <c r="JS30" s="14">
        <v>0</v>
      </c>
      <c r="JT30" s="14">
        <v>6.11</v>
      </c>
      <c r="JU30" s="14">
        <v>2</v>
      </c>
      <c r="JV30" s="14">
        <v>0</v>
      </c>
      <c r="JW30" s="14">
        <v>-71.45</v>
      </c>
      <c r="JX30" s="14"/>
      <c r="JY30" s="14"/>
      <c r="JZ30" s="14"/>
      <c r="KA30" s="14"/>
      <c r="KB30" s="14"/>
      <c r="KC30" s="14"/>
      <c r="KD30" s="14"/>
      <c r="KE30" s="14"/>
      <c r="KF30" s="14"/>
      <c r="KG30" s="14"/>
      <c r="KH30" s="14"/>
      <c r="KI30" s="14"/>
      <c r="KJ30" s="14"/>
      <c r="KK30" s="14"/>
      <c r="KL30" s="14"/>
      <c r="KM30" s="14"/>
      <c r="KN30" s="14"/>
      <c r="KO30" s="14"/>
      <c r="KP30" s="14"/>
      <c r="KQ30" s="14"/>
      <c r="KR30" s="14"/>
      <c r="KS30" s="14"/>
      <c r="KT30" s="14"/>
      <c r="KU30" s="14"/>
      <c r="KV30" s="14"/>
      <c r="KW30" s="14"/>
      <c r="KX30" s="14"/>
      <c r="KY30" s="14"/>
      <c r="KZ30" s="14"/>
      <c r="LA30" s="14"/>
      <c r="LB30" s="14"/>
      <c r="LC30" s="14"/>
      <c r="LD30" s="14"/>
      <c r="LE30" s="14"/>
      <c r="LF30" s="14"/>
      <c r="LG30" s="14"/>
      <c r="LH30" s="14"/>
      <c r="LI30" s="14"/>
      <c r="LJ30" s="14"/>
      <c r="LK30" s="14"/>
      <c r="LL30" s="14"/>
      <c r="LM30" s="14"/>
      <c r="LN30" s="14"/>
      <c r="LO30" s="14"/>
      <c r="LP30" s="14"/>
      <c r="LQ30" s="14"/>
      <c r="LR30" s="14"/>
      <c r="LS30" s="14"/>
      <c r="LT30" s="14"/>
      <c r="LU30" s="14"/>
      <c r="LV30" s="14"/>
      <c r="LW30" s="14"/>
      <c r="LX30" s="14"/>
      <c r="LY30" s="14"/>
      <c r="LZ30" s="14"/>
      <c r="MA30" s="14"/>
      <c r="MB30" s="14"/>
      <c r="MC30" s="14" t="e">
        <v>#N/A</v>
      </c>
      <c r="MD30" s="14" t="e">
        <v>#N/A</v>
      </c>
      <c r="ME30" s="14"/>
      <c r="MF30" s="14" t="e">
        <v>#N/A</v>
      </c>
      <c r="MG30" s="14" t="e">
        <v>#N/A</v>
      </c>
      <c r="MH30" s="14"/>
      <c r="MI30" s="14" t="e">
        <v>#N/A</v>
      </c>
      <c r="MJ30" s="14" t="e">
        <v>#N/A</v>
      </c>
      <c r="MK30" s="14"/>
      <c r="ML30" s="14" t="e">
        <v>#N/A</v>
      </c>
      <c r="MM30" s="14" t="e">
        <v>#N/A</v>
      </c>
      <c r="MN30" s="14"/>
      <c r="MO30" s="14" t="e">
        <v>#N/A</v>
      </c>
      <c r="MP30" s="14" t="e">
        <v>#N/A</v>
      </c>
      <c r="MQ30" s="14"/>
      <c r="MR30" s="14" t="e">
        <v>#N/A</v>
      </c>
      <c r="MS30" s="14" t="e">
        <v>#N/A</v>
      </c>
      <c r="MT30" s="14"/>
      <c r="MU30" s="14" t="e">
        <v>#N/A</v>
      </c>
      <c r="MV30" s="14" t="e">
        <v>#N/A</v>
      </c>
      <c r="MW30" s="14"/>
      <c r="MX30" s="14" t="e">
        <v>#N/A</v>
      </c>
      <c r="MY30" s="14" t="e">
        <v>#N/A</v>
      </c>
      <c r="MZ30" s="14"/>
      <c r="NA30" s="14" t="e">
        <v>#N/A</v>
      </c>
      <c r="NB30" s="14" t="e">
        <v>#N/A</v>
      </c>
      <c r="NC30" s="14"/>
      <c r="ND30" s="14" t="e">
        <v>#N/A</v>
      </c>
      <c r="NE30" s="14" t="e">
        <v>#N/A</v>
      </c>
      <c r="NF30" s="14"/>
      <c r="NG30" s="14" t="e">
        <v>#N/A</v>
      </c>
      <c r="NH30" s="14" t="e">
        <v>#N/A</v>
      </c>
      <c r="NI30" s="14"/>
      <c r="NJ30" s="14" t="e">
        <v>#N/A</v>
      </c>
      <c r="NK30" s="14" t="e">
        <v>#N/A</v>
      </c>
      <c r="NL30" s="14"/>
      <c r="NM30" s="14" t="e">
        <v>#N/A</v>
      </c>
      <c r="NN30" s="14" t="e">
        <v>#N/A</v>
      </c>
      <c r="NO30" s="14"/>
      <c r="NP30" s="14" t="e">
        <v>#N/A</v>
      </c>
      <c r="NQ30" s="14" t="e">
        <v>#N/A</v>
      </c>
      <c r="NR30" s="14"/>
      <c r="NS30" s="14" t="e">
        <v>#N/A</v>
      </c>
      <c r="NT30" s="14" t="e">
        <v>#N/A</v>
      </c>
      <c r="NU30" s="14"/>
      <c r="NV30" s="14" t="e">
        <v>#N/A</v>
      </c>
      <c r="NW30" s="14" t="e">
        <v>#N/A</v>
      </c>
      <c r="NX30" s="14"/>
      <c r="NY30" s="14" t="e">
        <v>#N/A</v>
      </c>
      <c r="NZ30" s="14" t="e">
        <v>#N/A</v>
      </c>
      <c r="OA30" s="14"/>
      <c r="OB30" s="14" t="e">
        <v>#N/A</v>
      </c>
      <c r="OC30" s="14" t="e">
        <v>#N/A</v>
      </c>
      <c r="OD30" s="14"/>
      <c r="OE30" s="14" t="e">
        <v>#N/A</v>
      </c>
      <c r="OF30" s="14" t="e">
        <v>#N/A</v>
      </c>
      <c r="OG30" s="14"/>
      <c r="OH30" s="14" t="e">
        <v>#N/A</v>
      </c>
      <c r="OI30" s="14" t="e">
        <v>#N/A</v>
      </c>
      <c r="OJ30" s="14"/>
      <c r="OK30" s="14" t="e">
        <v>#N/A</v>
      </c>
      <c r="OL30" s="14" t="e">
        <v>#N/A</v>
      </c>
      <c r="OM30" s="14"/>
      <c r="ON30" s="14" t="e">
        <v>#N/A</v>
      </c>
      <c r="OO30" s="14" t="e">
        <v>#N/A</v>
      </c>
      <c r="OP30" s="14"/>
      <c r="OQ30" s="14" t="e">
        <v>#N/A</v>
      </c>
      <c r="OR30" s="14" t="e">
        <v>#N/A</v>
      </c>
      <c r="OS30" s="14"/>
      <c r="OT30" s="14" t="e">
        <v>#N/A</v>
      </c>
      <c r="OU30" s="14" t="e">
        <v>#N/A</v>
      </c>
      <c r="OV30" s="14"/>
      <c r="OW30" s="14" t="e">
        <v>#N/A</v>
      </c>
      <c r="OX30" s="14" t="e">
        <v>#N/A</v>
      </c>
      <c r="OY30" s="14"/>
      <c r="OZ30" s="14" t="e">
        <v>#N/A</v>
      </c>
      <c r="PA30" s="14" t="e">
        <v>#N/A</v>
      </c>
      <c r="PB30" s="14"/>
      <c r="PC30" s="14" t="e">
        <v>#N/A</v>
      </c>
      <c r="PD30" s="14" t="e">
        <v>#N/A</v>
      </c>
      <c r="PE30" s="14"/>
      <c r="PF30" s="14" t="e">
        <v>#N/A</v>
      </c>
      <c r="PG30" s="14" t="e">
        <v>#N/A</v>
      </c>
      <c r="PH30" s="14"/>
      <c r="PI30" s="14" t="e">
        <v>#N/A</v>
      </c>
      <c r="PJ30" s="14" t="e">
        <v>#N/A</v>
      </c>
      <c r="PK30" s="14"/>
      <c r="PL30" s="14"/>
      <c r="PM30" s="14"/>
      <c r="PN30" s="14"/>
      <c r="PO30" s="14" t="e">
        <v>#N/A</v>
      </c>
      <c r="PP30" s="14" t="e">
        <v>#N/A</v>
      </c>
      <c r="PQ30" s="14"/>
      <c r="PR30" s="14"/>
      <c r="PS30" s="14"/>
      <c r="PT30" s="14"/>
      <c r="PU30" s="14"/>
      <c r="PV30" s="14"/>
      <c r="PW30" s="14"/>
      <c r="PX30" s="14" t="e">
        <v>#N/A</v>
      </c>
      <c r="PY30" s="14" t="e">
        <v>#N/A</v>
      </c>
      <c r="PZ30" s="14"/>
      <c r="QA30" s="14" t="e">
        <v>#N/A</v>
      </c>
      <c r="QB30" s="14" t="e">
        <v>#N/A</v>
      </c>
      <c r="QC30" s="14"/>
      <c r="QD30" s="14" t="e">
        <v>#N/A</v>
      </c>
      <c r="QE30" s="14" t="e">
        <v>#N/A</v>
      </c>
      <c r="QF30" s="14"/>
      <c r="QG30" s="14" t="e">
        <v>#N/A</v>
      </c>
      <c r="QH30" s="14" t="e">
        <v>#N/A</v>
      </c>
      <c r="QI30" s="14"/>
      <c r="QJ30" s="14" t="e">
        <v>#N/A</v>
      </c>
      <c r="QK30" s="14" t="e">
        <v>#N/A</v>
      </c>
      <c r="QL30" s="14"/>
      <c r="QM30" s="14" t="e">
        <v>#N/A</v>
      </c>
      <c r="QN30" s="14" t="e">
        <v>#N/A</v>
      </c>
      <c r="QO30" s="14"/>
      <c r="QP30" s="14" t="e">
        <v>#N/A</v>
      </c>
      <c r="QQ30" s="14" t="e">
        <v>#N/A</v>
      </c>
      <c r="QR30" s="14"/>
      <c r="QS30" s="14" t="e">
        <v>#N/A</v>
      </c>
      <c r="QT30" s="14" t="e">
        <v>#N/A</v>
      </c>
      <c r="QU30" s="14"/>
      <c r="QV30" s="14" t="e">
        <v>#N/A</v>
      </c>
      <c r="QW30" s="14" t="e">
        <v>#N/A</v>
      </c>
      <c r="QX30" s="14"/>
      <c r="QY30" s="14" t="e">
        <v>#N/A</v>
      </c>
      <c r="QZ30" s="14" t="e">
        <v>#N/A</v>
      </c>
      <c r="RA30" s="14"/>
      <c r="RB30" s="14" t="e">
        <v>#N/A</v>
      </c>
      <c r="RC30" s="14" t="e">
        <v>#N/A</v>
      </c>
      <c r="RD30" s="14"/>
      <c r="RE30" s="14" t="e">
        <v>#N/A</v>
      </c>
      <c r="RF30" s="14" t="e">
        <v>#N/A</v>
      </c>
      <c r="RG30" s="14"/>
      <c r="RH30" s="14"/>
      <c r="RI30" s="14"/>
      <c r="RJ30" s="35" t="e">
        <v>#N/A</v>
      </c>
      <c r="RK30" s="35" t="e">
        <f t="shared" si="0"/>
        <v>#N/A</v>
      </c>
    </row>
    <row r="31" spans="1:479" s="12" customFormat="1" ht="12.75" customHeight="1" x14ac:dyDescent="0.2">
      <c r="A31" s="12" t="s">
        <v>463</v>
      </c>
      <c r="B31" s="41" t="s">
        <v>464</v>
      </c>
      <c r="C31" s="12" t="s">
        <v>483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14"/>
      <c r="NI31" s="14"/>
      <c r="NJ31" s="14"/>
      <c r="NK31" s="14"/>
      <c r="NL31" s="14"/>
      <c r="NM31" s="14"/>
      <c r="NN31" s="14"/>
      <c r="NO31" s="14"/>
      <c r="NP31" s="14"/>
      <c r="NQ31" s="14"/>
      <c r="NR31" s="14"/>
      <c r="NS31" s="14"/>
      <c r="NT31" s="14"/>
      <c r="NU31" s="14"/>
      <c r="NV31" s="14"/>
      <c r="NW31" s="14"/>
      <c r="NX31" s="14"/>
      <c r="NY31" s="14"/>
      <c r="NZ31" s="14"/>
      <c r="OA31" s="14"/>
      <c r="OB31" s="14"/>
      <c r="OC31" s="14"/>
      <c r="OD31" s="14"/>
      <c r="OE31" s="14"/>
      <c r="OF31" s="14"/>
      <c r="OG31" s="14"/>
      <c r="OH31" s="14"/>
      <c r="OI31" s="14"/>
      <c r="OJ31" s="14"/>
      <c r="OK31" s="14"/>
      <c r="OL31" s="14"/>
      <c r="OM31" s="14"/>
      <c r="ON31" s="14"/>
      <c r="OO31" s="14"/>
      <c r="OP31" s="14"/>
      <c r="OQ31" s="14"/>
      <c r="OR31" s="14"/>
      <c r="OS31" s="14"/>
      <c r="OT31" s="14"/>
      <c r="OU31" s="14"/>
      <c r="OV31" s="14"/>
      <c r="OW31" s="14"/>
      <c r="OX31" s="14"/>
      <c r="OY31" s="14"/>
      <c r="OZ31" s="14"/>
      <c r="PA31" s="14"/>
      <c r="PB31" s="14"/>
      <c r="PC31" s="14"/>
      <c r="PD31" s="14"/>
      <c r="PE31" s="14"/>
      <c r="PF31" s="14"/>
      <c r="PG31" s="14"/>
      <c r="PH31" s="14"/>
      <c r="PI31" s="14"/>
      <c r="PJ31" s="14"/>
      <c r="PK31" s="14"/>
      <c r="PL31" s="14"/>
      <c r="PM31" s="14"/>
      <c r="PN31" s="14"/>
      <c r="PO31" s="14"/>
      <c r="PP31" s="14"/>
      <c r="PQ31" s="14"/>
      <c r="PR31" s="14"/>
      <c r="PS31" s="14"/>
      <c r="PT31" s="14"/>
      <c r="PU31" s="14"/>
      <c r="PV31" s="14"/>
      <c r="PW31" s="14">
        <v>15</v>
      </c>
      <c r="PX31" s="14"/>
      <c r="PY31" s="14"/>
      <c r="PZ31" s="14"/>
      <c r="QA31" s="14">
        <v>5</v>
      </c>
      <c r="QB31" s="14">
        <v>1.6</v>
      </c>
      <c r="QC31" s="14"/>
      <c r="QD31" s="14">
        <v>5</v>
      </c>
      <c r="QE31" s="14">
        <v>4.5</v>
      </c>
      <c r="QF31" s="14"/>
      <c r="QG31" s="14">
        <v>5</v>
      </c>
      <c r="QH31" s="14">
        <v>4.8</v>
      </c>
      <c r="QI31" s="14"/>
      <c r="QJ31" s="14">
        <v>5</v>
      </c>
      <c r="QK31" s="14">
        <v>0</v>
      </c>
      <c r="QL31" s="14"/>
      <c r="QM31" s="14">
        <v>5</v>
      </c>
      <c r="QN31" s="14">
        <v>10.1</v>
      </c>
      <c r="QO31" s="14"/>
      <c r="QP31" s="14">
        <v>5</v>
      </c>
      <c r="QQ31" s="14">
        <v>5.15</v>
      </c>
      <c r="QR31" s="14"/>
      <c r="QS31" s="14">
        <v>5</v>
      </c>
      <c r="QT31" s="14">
        <v>4</v>
      </c>
      <c r="QU31" s="14"/>
      <c r="QV31" s="14">
        <v>5</v>
      </c>
      <c r="QW31" s="14">
        <v>8</v>
      </c>
      <c r="QX31" s="14"/>
      <c r="QY31" s="14">
        <v>5</v>
      </c>
      <c r="QZ31" s="14">
        <v>0</v>
      </c>
      <c r="RA31" s="14"/>
      <c r="RB31" s="14">
        <v>5</v>
      </c>
      <c r="RC31" s="14">
        <v>13.8</v>
      </c>
      <c r="RD31" s="14"/>
      <c r="RE31" s="14">
        <v>5</v>
      </c>
      <c r="RF31" s="14">
        <v>1.6</v>
      </c>
      <c r="RG31" s="14"/>
      <c r="RH31" s="14"/>
      <c r="RI31" s="14"/>
      <c r="RJ31" s="35">
        <v>13.549999999999999</v>
      </c>
      <c r="RK31" s="35">
        <f t="shared" si="0"/>
        <v>13.549999999999999</v>
      </c>
    </row>
    <row r="32" spans="1:479" s="12" customFormat="1" ht="12.75" hidden="1" customHeight="1" x14ac:dyDescent="0.2">
      <c r="A32" s="12" t="s">
        <v>275</v>
      </c>
      <c r="B32" s="41" t="s">
        <v>276</v>
      </c>
      <c r="C32" s="12" t="s">
        <v>277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>
        <v>5</v>
      </c>
      <c r="CN32" s="14"/>
      <c r="CO32" s="14"/>
      <c r="CP32" s="14"/>
      <c r="CQ32" s="14">
        <v>4</v>
      </c>
      <c r="CR32" s="14">
        <v>0</v>
      </c>
      <c r="CS32" s="14">
        <v>5</v>
      </c>
      <c r="CT32" s="14">
        <v>1</v>
      </c>
      <c r="CU32" s="14">
        <v>0</v>
      </c>
      <c r="CV32" s="14"/>
      <c r="CW32" s="14">
        <v>5</v>
      </c>
      <c r="CX32" s="14">
        <v>8.75</v>
      </c>
      <c r="CY32" s="14"/>
      <c r="CZ32" s="14">
        <v>5</v>
      </c>
      <c r="DA32" s="14">
        <v>2.75</v>
      </c>
      <c r="DB32" s="14"/>
      <c r="DC32" s="14">
        <v>5</v>
      </c>
      <c r="DD32" s="14">
        <v>2.4</v>
      </c>
      <c r="DE32" s="14"/>
      <c r="DF32" s="14">
        <v>3</v>
      </c>
      <c r="DG32" s="14">
        <v>0</v>
      </c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 t="e">
        <v>#N/A</v>
      </c>
      <c r="EH32" s="14" t="e">
        <v>#N/A</v>
      </c>
      <c r="EI32" s="14"/>
      <c r="EJ32" s="14" t="e">
        <v>#N/A</v>
      </c>
      <c r="EK32" s="14" t="e">
        <v>#N/A</v>
      </c>
      <c r="EL32" s="14"/>
      <c r="EM32" s="14" t="e">
        <v>#N/A</v>
      </c>
      <c r="EN32" s="14" t="e">
        <v>#N/A</v>
      </c>
      <c r="EO32" s="14"/>
      <c r="EP32" s="14" t="e">
        <v>#N/A</v>
      </c>
      <c r="EQ32" s="14" t="e">
        <v>#N/A</v>
      </c>
      <c r="ER32" s="14"/>
      <c r="ES32" s="14" t="e">
        <v>#N/A</v>
      </c>
      <c r="ET32" s="14" t="e">
        <v>#N/A</v>
      </c>
      <c r="EU32" s="14"/>
      <c r="EV32" s="14" t="e">
        <v>#N/A</v>
      </c>
      <c r="EW32" s="14" t="e">
        <v>#N/A</v>
      </c>
      <c r="EX32" s="14"/>
      <c r="EY32" s="14" t="e">
        <v>#N/A</v>
      </c>
      <c r="EZ32" s="14" t="e">
        <v>#N/A</v>
      </c>
      <c r="FA32" s="14"/>
      <c r="FB32" s="14" t="e">
        <v>#N/A</v>
      </c>
      <c r="FC32" s="14" t="e">
        <v>#N/A</v>
      </c>
      <c r="FD32" s="14"/>
      <c r="FE32" s="14" t="e">
        <v>#N/A</v>
      </c>
      <c r="FF32" s="14" t="e">
        <v>#N/A</v>
      </c>
      <c r="FG32" s="14"/>
      <c r="FH32" s="14" t="e">
        <v>#N/A</v>
      </c>
      <c r="FI32" s="14" t="e">
        <v>#N/A</v>
      </c>
      <c r="FJ32" s="14"/>
      <c r="FK32" s="14" t="e">
        <v>#N/A</v>
      </c>
      <c r="FL32" s="14" t="e">
        <v>#N/A</v>
      </c>
      <c r="FM32" s="14"/>
      <c r="FN32" s="14" t="e">
        <v>#N/A</v>
      </c>
      <c r="FO32" s="14" t="e">
        <v>#N/A</v>
      </c>
      <c r="FP32" s="14"/>
      <c r="FQ32" s="14" t="e">
        <v>#N/A</v>
      </c>
      <c r="FR32" s="14" t="e">
        <v>#N/A</v>
      </c>
      <c r="FS32" s="14"/>
      <c r="FT32" s="14" t="e">
        <v>#N/A</v>
      </c>
      <c r="FU32" s="14" t="e">
        <v>#N/A</v>
      </c>
      <c r="FV32" s="14"/>
      <c r="FW32" s="14" t="e">
        <v>#N/A</v>
      </c>
      <c r="FX32" s="14" t="e">
        <v>#N/A</v>
      </c>
      <c r="FY32" s="14"/>
      <c r="FZ32" s="14" t="e">
        <v>#N/A</v>
      </c>
      <c r="GA32" s="14" t="e">
        <v>#N/A</v>
      </c>
      <c r="GB32" s="14"/>
      <c r="GC32" s="14" t="e">
        <v>#N/A</v>
      </c>
      <c r="GD32" s="14" t="e">
        <v>#N/A</v>
      </c>
      <c r="GE32" s="14"/>
      <c r="GF32" s="14" t="e">
        <v>#N/A</v>
      </c>
      <c r="GG32" s="14" t="e">
        <v>#N/A</v>
      </c>
      <c r="GH32" s="14"/>
      <c r="GI32" s="14" t="e">
        <v>#N/A</v>
      </c>
      <c r="GJ32" s="14" t="e">
        <v>#N/A</v>
      </c>
      <c r="GK32" s="14"/>
      <c r="GL32" s="14" t="e">
        <v>#N/A</v>
      </c>
      <c r="GM32" s="14" t="e">
        <v>#N/A</v>
      </c>
      <c r="GN32" s="14"/>
      <c r="GO32" s="14" t="e">
        <v>#N/A</v>
      </c>
      <c r="GP32" s="14" t="e">
        <v>#N/A</v>
      </c>
      <c r="GQ32" s="14"/>
      <c r="GR32" s="14" t="e">
        <v>#N/A</v>
      </c>
      <c r="GS32" s="14" t="e">
        <v>#N/A</v>
      </c>
      <c r="GT32" s="14"/>
      <c r="GU32" s="14" t="e">
        <v>#N/A</v>
      </c>
      <c r="GV32" s="14" t="e">
        <v>#N/A</v>
      </c>
      <c r="GW32" s="14"/>
      <c r="GX32" s="14" t="e">
        <v>#N/A</v>
      </c>
      <c r="GY32" s="14" t="e">
        <v>#N/A</v>
      </c>
      <c r="GZ32" s="14"/>
      <c r="HA32" s="14" t="e">
        <v>#N/A</v>
      </c>
      <c r="HB32" s="14" t="e">
        <v>#N/A</v>
      </c>
      <c r="HC32" s="14"/>
      <c r="HD32" s="14" t="e">
        <v>#N/A</v>
      </c>
      <c r="HE32" s="14" t="e">
        <v>#N/A</v>
      </c>
      <c r="HF32" s="14"/>
      <c r="HG32" s="14" t="e">
        <v>#N/A</v>
      </c>
      <c r="HH32" s="14" t="e">
        <v>#N/A</v>
      </c>
      <c r="HI32" s="14"/>
      <c r="HJ32" s="14" t="e">
        <v>#N/A</v>
      </c>
      <c r="HK32" s="14" t="e">
        <v>#N/A</v>
      </c>
      <c r="HL32" s="14"/>
      <c r="HM32" s="14" t="e">
        <v>#N/A</v>
      </c>
      <c r="HN32" s="14" t="e">
        <v>#N/A</v>
      </c>
      <c r="HO32" s="14"/>
      <c r="HP32" s="14" t="e">
        <v>#N/A</v>
      </c>
      <c r="HQ32" s="14" t="e">
        <v>#N/A</v>
      </c>
      <c r="HR32" s="14"/>
      <c r="HS32" s="14" t="e">
        <v>#N/A</v>
      </c>
      <c r="HT32" s="14" t="e">
        <v>#N/A</v>
      </c>
      <c r="HU32" s="14"/>
      <c r="HV32" s="14" t="e">
        <v>#N/A</v>
      </c>
      <c r="HW32" s="14" t="e">
        <v>#N/A</v>
      </c>
      <c r="HX32" s="14"/>
      <c r="HY32" s="14" t="e">
        <v>#N/A</v>
      </c>
      <c r="HZ32" s="14" t="e">
        <v>#N/A</v>
      </c>
      <c r="IA32" s="14"/>
      <c r="IB32" s="14" t="e">
        <v>#N/A</v>
      </c>
      <c r="IC32" s="14" t="e">
        <v>#N/A</v>
      </c>
      <c r="ID32" s="14"/>
      <c r="IE32" s="14" t="e">
        <v>#N/A</v>
      </c>
      <c r="IF32" s="14" t="e">
        <v>#N/A</v>
      </c>
      <c r="IG32" s="14"/>
      <c r="IH32" s="14" t="e">
        <v>#N/A</v>
      </c>
      <c r="II32" s="14" t="e">
        <v>#N/A</v>
      </c>
      <c r="IJ32" s="14"/>
      <c r="IK32" s="14" t="e">
        <v>#N/A</v>
      </c>
      <c r="IL32" s="14" t="e">
        <v>#N/A</v>
      </c>
      <c r="IM32" s="14"/>
      <c r="IN32" s="14" t="e">
        <v>#N/A</v>
      </c>
      <c r="IO32" s="14" t="e">
        <v>#N/A</v>
      </c>
      <c r="IP32" s="14"/>
      <c r="IQ32" s="14" t="e">
        <v>#N/A</v>
      </c>
      <c r="IR32" s="14" t="e">
        <v>#N/A</v>
      </c>
      <c r="IS32" s="14"/>
      <c r="IT32" s="14" t="e">
        <v>#N/A</v>
      </c>
      <c r="IU32" s="14" t="e">
        <v>#N/A</v>
      </c>
      <c r="IV32" s="14"/>
      <c r="IW32" s="14" t="e">
        <v>#N/A</v>
      </c>
      <c r="IX32" s="14" t="e">
        <v>#N/A</v>
      </c>
      <c r="IY32" s="14"/>
      <c r="IZ32" s="14" t="e">
        <v>#N/A</v>
      </c>
      <c r="JA32" s="14" t="e">
        <v>#N/A</v>
      </c>
      <c r="JB32" s="14"/>
      <c r="JC32" s="14" t="e">
        <v>#N/A</v>
      </c>
      <c r="JD32" s="14" t="e">
        <v>#N/A</v>
      </c>
      <c r="JE32" s="14"/>
      <c r="JF32" s="14" t="e">
        <v>#N/A</v>
      </c>
      <c r="JG32" s="14" t="e">
        <v>#N/A</v>
      </c>
      <c r="JH32" s="14"/>
      <c r="JI32" s="14" t="e">
        <v>#N/A</v>
      </c>
      <c r="JJ32" s="14" t="e">
        <v>#N/A</v>
      </c>
      <c r="JK32" s="14"/>
      <c r="JL32" s="14" t="e">
        <v>#N/A</v>
      </c>
      <c r="JM32" s="14" t="e">
        <v>#N/A</v>
      </c>
      <c r="JN32" s="14"/>
      <c r="JO32" s="14" t="e">
        <v>#N/A</v>
      </c>
      <c r="JP32" s="14" t="e">
        <v>#N/A</v>
      </c>
      <c r="JQ32" s="14"/>
      <c r="JR32" s="14" t="e">
        <v>#N/A</v>
      </c>
      <c r="JS32" s="14" t="e">
        <v>#N/A</v>
      </c>
      <c r="JT32" s="14"/>
      <c r="JU32" s="14" t="e">
        <v>#N/A</v>
      </c>
      <c r="JV32" s="14" t="e">
        <v>#N/A</v>
      </c>
      <c r="JW32" s="14"/>
      <c r="JX32" s="14" t="e">
        <v>#N/A</v>
      </c>
      <c r="JY32" s="14" t="e">
        <v>#N/A</v>
      </c>
      <c r="JZ32" s="14"/>
      <c r="KA32" s="14" t="e">
        <v>#N/A</v>
      </c>
      <c r="KB32" s="14" t="e">
        <v>#N/A</v>
      </c>
      <c r="KC32" s="14"/>
      <c r="KD32" s="14" t="e">
        <v>#N/A</v>
      </c>
      <c r="KE32" s="14" t="e">
        <v>#N/A</v>
      </c>
      <c r="KF32" s="14"/>
      <c r="KG32" s="14" t="e">
        <v>#N/A</v>
      </c>
      <c r="KH32" s="14" t="e">
        <v>#N/A</v>
      </c>
      <c r="KI32" s="14"/>
      <c r="KJ32" s="14" t="e">
        <v>#N/A</v>
      </c>
      <c r="KK32" s="14" t="e">
        <v>#N/A</v>
      </c>
      <c r="KL32" s="14"/>
      <c r="KM32" s="14" t="e">
        <v>#N/A</v>
      </c>
      <c r="KN32" s="14" t="e">
        <v>#N/A</v>
      </c>
      <c r="KO32" s="14"/>
      <c r="KP32" s="14" t="e">
        <v>#N/A</v>
      </c>
      <c r="KQ32" s="14" t="e">
        <v>#N/A</v>
      </c>
      <c r="KR32" s="14"/>
      <c r="KS32" s="14" t="e">
        <v>#N/A</v>
      </c>
      <c r="KT32" s="14" t="e">
        <v>#N/A</v>
      </c>
      <c r="KU32" s="14"/>
      <c r="KV32" s="14" t="e">
        <v>#N/A</v>
      </c>
      <c r="KW32" s="14" t="e">
        <v>#N/A</v>
      </c>
      <c r="KX32" s="14"/>
      <c r="KY32" s="14" t="e">
        <v>#N/A</v>
      </c>
      <c r="KZ32" s="14" t="e">
        <v>#N/A</v>
      </c>
      <c r="LA32" s="14"/>
      <c r="LB32" s="14" t="e">
        <v>#N/A</v>
      </c>
      <c r="LC32" s="14" t="e">
        <v>#N/A</v>
      </c>
      <c r="LD32" s="14"/>
      <c r="LE32" s="14" t="e">
        <v>#N/A</v>
      </c>
      <c r="LF32" s="14" t="e">
        <v>#N/A</v>
      </c>
      <c r="LG32" s="14"/>
      <c r="LH32" s="14" t="e">
        <v>#N/A</v>
      </c>
      <c r="LI32" s="14" t="e">
        <v>#N/A</v>
      </c>
      <c r="LJ32" s="14"/>
      <c r="LK32" s="14" t="e">
        <v>#N/A</v>
      </c>
      <c r="LL32" s="14" t="e">
        <v>#N/A</v>
      </c>
      <c r="LM32" s="14"/>
      <c r="LN32" s="14" t="e">
        <v>#N/A</v>
      </c>
      <c r="LO32" s="14" t="e">
        <v>#N/A</v>
      </c>
      <c r="LP32" s="14"/>
      <c r="LQ32" s="14" t="e">
        <v>#N/A</v>
      </c>
      <c r="LR32" s="14" t="e">
        <v>#N/A</v>
      </c>
      <c r="LS32" s="14"/>
      <c r="LT32" s="14" t="e">
        <v>#N/A</v>
      </c>
      <c r="LU32" s="14" t="e">
        <v>#N/A</v>
      </c>
      <c r="LV32" s="14"/>
      <c r="LW32" s="14" t="e">
        <v>#N/A</v>
      </c>
      <c r="LX32" s="14" t="e">
        <v>#N/A</v>
      </c>
      <c r="LY32" s="14"/>
      <c r="LZ32" s="14" t="e">
        <v>#N/A</v>
      </c>
      <c r="MA32" s="14" t="e">
        <v>#N/A</v>
      </c>
      <c r="MB32" s="14"/>
      <c r="MC32" s="14" t="e">
        <v>#N/A</v>
      </c>
      <c r="MD32" s="14" t="e">
        <v>#N/A</v>
      </c>
      <c r="ME32" s="14"/>
      <c r="MF32" s="14" t="e">
        <v>#N/A</v>
      </c>
      <c r="MG32" s="14" t="e">
        <v>#N/A</v>
      </c>
      <c r="MH32" s="14"/>
      <c r="MI32" s="14" t="e">
        <v>#N/A</v>
      </c>
      <c r="MJ32" s="14" t="e">
        <v>#N/A</v>
      </c>
      <c r="MK32" s="14"/>
      <c r="ML32" s="14" t="e">
        <v>#N/A</v>
      </c>
      <c r="MM32" s="14" t="e">
        <v>#N/A</v>
      </c>
      <c r="MN32" s="14"/>
      <c r="MO32" s="14" t="e">
        <v>#N/A</v>
      </c>
      <c r="MP32" s="14" t="e">
        <v>#N/A</v>
      </c>
      <c r="MQ32" s="14"/>
      <c r="MR32" s="14" t="e">
        <v>#N/A</v>
      </c>
      <c r="MS32" s="14" t="e">
        <v>#N/A</v>
      </c>
      <c r="MT32" s="14"/>
      <c r="MU32" s="14" t="e">
        <v>#N/A</v>
      </c>
      <c r="MV32" s="14" t="e">
        <v>#N/A</v>
      </c>
      <c r="MW32" s="14"/>
      <c r="MX32" s="14" t="e">
        <v>#N/A</v>
      </c>
      <c r="MY32" s="14" t="e">
        <v>#N/A</v>
      </c>
      <c r="MZ32" s="14"/>
      <c r="NA32" s="14" t="e">
        <v>#N/A</v>
      </c>
      <c r="NB32" s="14" t="e">
        <v>#N/A</v>
      </c>
      <c r="NC32" s="14"/>
      <c r="ND32" s="14" t="e">
        <v>#N/A</v>
      </c>
      <c r="NE32" s="14" t="e">
        <v>#N/A</v>
      </c>
      <c r="NF32" s="14"/>
      <c r="NG32" s="14" t="e">
        <v>#N/A</v>
      </c>
      <c r="NH32" s="14" t="e">
        <v>#N/A</v>
      </c>
      <c r="NI32" s="14"/>
      <c r="NJ32" s="14" t="e">
        <v>#N/A</v>
      </c>
      <c r="NK32" s="14" t="e">
        <v>#N/A</v>
      </c>
      <c r="NL32" s="14"/>
      <c r="NM32" s="14" t="e">
        <v>#N/A</v>
      </c>
      <c r="NN32" s="14" t="e">
        <v>#N/A</v>
      </c>
      <c r="NO32" s="14"/>
      <c r="NP32" s="14" t="e">
        <v>#N/A</v>
      </c>
      <c r="NQ32" s="14" t="e">
        <v>#N/A</v>
      </c>
      <c r="NR32" s="14"/>
      <c r="NS32" s="14" t="e">
        <v>#N/A</v>
      </c>
      <c r="NT32" s="14" t="e">
        <v>#N/A</v>
      </c>
      <c r="NU32" s="14"/>
      <c r="NV32" s="14" t="e">
        <v>#N/A</v>
      </c>
      <c r="NW32" s="14" t="e">
        <v>#N/A</v>
      </c>
      <c r="NX32" s="14"/>
      <c r="NY32" s="14" t="e">
        <v>#N/A</v>
      </c>
      <c r="NZ32" s="14" t="e">
        <v>#N/A</v>
      </c>
      <c r="OA32" s="14"/>
      <c r="OB32" s="14" t="e">
        <v>#N/A</v>
      </c>
      <c r="OC32" s="14" t="e">
        <v>#N/A</v>
      </c>
      <c r="OD32" s="14"/>
      <c r="OE32" s="14" t="e">
        <v>#N/A</v>
      </c>
      <c r="OF32" s="14" t="e">
        <v>#N/A</v>
      </c>
      <c r="OG32" s="14"/>
      <c r="OH32" s="14" t="e">
        <v>#N/A</v>
      </c>
      <c r="OI32" s="14" t="e">
        <v>#N/A</v>
      </c>
      <c r="OJ32" s="14"/>
      <c r="OK32" s="14" t="e">
        <v>#N/A</v>
      </c>
      <c r="OL32" s="14" t="e">
        <v>#N/A</v>
      </c>
      <c r="OM32" s="14"/>
      <c r="ON32" s="14" t="e">
        <v>#N/A</v>
      </c>
      <c r="OO32" s="14" t="e">
        <v>#N/A</v>
      </c>
      <c r="OP32" s="14"/>
      <c r="OQ32" s="14" t="e">
        <v>#N/A</v>
      </c>
      <c r="OR32" s="14" t="e">
        <v>#N/A</v>
      </c>
      <c r="OS32" s="14"/>
      <c r="OT32" s="14" t="e">
        <v>#N/A</v>
      </c>
      <c r="OU32" s="14" t="e">
        <v>#N/A</v>
      </c>
      <c r="OV32" s="14"/>
      <c r="OW32" s="14" t="e">
        <v>#N/A</v>
      </c>
      <c r="OX32" s="14" t="e">
        <v>#N/A</v>
      </c>
      <c r="OY32" s="14"/>
      <c r="OZ32" s="14" t="e">
        <v>#N/A</v>
      </c>
      <c r="PA32" s="14" t="e">
        <v>#N/A</v>
      </c>
      <c r="PB32" s="14"/>
      <c r="PC32" s="14" t="e">
        <v>#N/A</v>
      </c>
      <c r="PD32" s="14" t="e">
        <v>#N/A</v>
      </c>
      <c r="PE32" s="14"/>
      <c r="PF32" s="14" t="e">
        <v>#N/A</v>
      </c>
      <c r="PG32" s="14" t="e">
        <v>#N/A</v>
      </c>
      <c r="PH32" s="14"/>
      <c r="PI32" s="14" t="e">
        <v>#N/A</v>
      </c>
      <c r="PJ32" s="14" t="e">
        <v>#N/A</v>
      </c>
      <c r="PK32" s="14"/>
      <c r="PL32" s="14"/>
      <c r="PM32" s="14"/>
      <c r="PN32" s="14"/>
      <c r="PO32" s="14" t="e">
        <v>#N/A</v>
      </c>
      <c r="PP32" s="14" t="e">
        <v>#N/A</v>
      </c>
      <c r="PQ32" s="14"/>
      <c r="PR32" s="14"/>
      <c r="PS32" s="14"/>
      <c r="PT32" s="14"/>
      <c r="PU32" s="14"/>
      <c r="PV32" s="14"/>
      <c r="PW32" s="14"/>
      <c r="PX32" s="14" t="e">
        <v>#N/A</v>
      </c>
      <c r="PY32" s="14" t="e">
        <v>#N/A</v>
      </c>
      <c r="PZ32" s="14"/>
      <c r="QA32" s="14" t="e">
        <v>#N/A</v>
      </c>
      <c r="QB32" s="14" t="e">
        <v>#N/A</v>
      </c>
      <c r="QC32" s="14"/>
      <c r="QD32" s="14" t="e">
        <v>#N/A</v>
      </c>
      <c r="QE32" s="14" t="e">
        <v>#N/A</v>
      </c>
      <c r="QF32" s="14"/>
      <c r="QG32" s="14" t="e">
        <v>#N/A</v>
      </c>
      <c r="QH32" s="14" t="e">
        <v>#N/A</v>
      </c>
      <c r="QI32" s="14"/>
      <c r="QJ32" s="14" t="e">
        <v>#N/A</v>
      </c>
      <c r="QK32" s="14" t="e">
        <v>#N/A</v>
      </c>
      <c r="QL32" s="14"/>
      <c r="QM32" s="14" t="e">
        <v>#N/A</v>
      </c>
      <c r="QN32" s="14" t="e">
        <v>#N/A</v>
      </c>
      <c r="QO32" s="14"/>
      <c r="QP32" s="14" t="e">
        <v>#N/A</v>
      </c>
      <c r="QQ32" s="14" t="e">
        <v>#N/A</v>
      </c>
      <c r="QR32" s="14"/>
      <c r="QS32" s="14" t="e">
        <v>#N/A</v>
      </c>
      <c r="QT32" s="14" t="e">
        <v>#N/A</v>
      </c>
      <c r="QU32" s="14"/>
      <c r="QV32" s="14" t="e">
        <v>#N/A</v>
      </c>
      <c r="QW32" s="14" t="e">
        <v>#N/A</v>
      </c>
      <c r="QX32" s="14"/>
      <c r="QY32" s="14" t="e">
        <v>#N/A</v>
      </c>
      <c r="QZ32" s="14" t="e">
        <v>#N/A</v>
      </c>
      <c r="RA32" s="14"/>
      <c r="RB32" s="14" t="e">
        <v>#N/A</v>
      </c>
      <c r="RC32" s="14" t="e">
        <v>#N/A</v>
      </c>
      <c r="RD32" s="14"/>
      <c r="RE32" s="14" t="e">
        <v>#N/A</v>
      </c>
      <c r="RF32" s="14" t="e">
        <v>#N/A</v>
      </c>
      <c r="RG32" s="14"/>
      <c r="RH32" s="14" t="e">
        <v>#N/A</v>
      </c>
      <c r="RI32" s="14" t="e">
        <v>#N/A</v>
      </c>
      <c r="RJ32" s="35" t="e">
        <v>#N/A</v>
      </c>
      <c r="RK32" s="35" t="e">
        <f t="shared" si="0"/>
        <v>#N/A</v>
      </c>
    </row>
    <row r="33" spans="1:480" ht="15" hidden="1" customHeight="1" x14ac:dyDescent="0.25">
      <c r="A33" s="12" t="s">
        <v>415</v>
      </c>
      <c r="B33" s="41" t="s">
        <v>416</v>
      </c>
      <c r="C33" s="12" t="s">
        <v>447</v>
      </c>
      <c r="PK33" s="14">
        <v>5</v>
      </c>
      <c r="PO33" s="14">
        <v>5</v>
      </c>
      <c r="PP33" s="14">
        <v>0</v>
      </c>
      <c r="PX33" s="14" t="e">
        <v>#N/A</v>
      </c>
      <c r="PY33" s="14" t="e">
        <v>#N/A</v>
      </c>
      <c r="QA33" s="14" t="e">
        <v>#N/A</v>
      </c>
      <c r="QB33" s="14" t="e">
        <v>#N/A</v>
      </c>
      <c r="QD33" s="14" t="e">
        <v>#N/A</v>
      </c>
      <c r="QE33" s="14" t="e">
        <v>#N/A</v>
      </c>
      <c r="QG33" s="14" t="e">
        <v>#N/A</v>
      </c>
      <c r="QH33" s="14" t="e">
        <v>#N/A</v>
      </c>
      <c r="QJ33" s="14" t="e">
        <v>#N/A</v>
      </c>
      <c r="QK33" s="14" t="e">
        <v>#N/A</v>
      </c>
      <c r="QM33" s="14" t="e">
        <v>#N/A</v>
      </c>
      <c r="QN33" s="14" t="e">
        <v>#N/A</v>
      </c>
      <c r="QP33" s="14" t="e">
        <v>#N/A</v>
      </c>
      <c r="QQ33" s="14" t="e">
        <v>#N/A</v>
      </c>
      <c r="QS33" s="14" t="e">
        <v>#N/A</v>
      </c>
      <c r="QT33" s="14" t="e">
        <v>#N/A</v>
      </c>
      <c r="QV33" s="14" t="e">
        <v>#N/A</v>
      </c>
      <c r="QW33" s="14" t="e">
        <v>#N/A</v>
      </c>
      <c r="QY33" s="14" t="e">
        <v>#N/A</v>
      </c>
      <c r="QZ33" s="14" t="e">
        <v>#N/A</v>
      </c>
      <c r="RB33" s="14" t="e">
        <v>#N/A</v>
      </c>
      <c r="RC33" s="14" t="e">
        <v>#N/A</v>
      </c>
      <c r="RE33" s="14" t="e">
        <v>#N/A</v>
      </c>
      <c r="RF33" s="14" t="e">
        <v>#N/A</v>
      </c>
      <c r="RH33" s="14" t="e">
        <v>#N/A</v>
      </c>
      <c r="RI33" s="14" t="e">
        <v>#N/A</v>
      </c>
      <c r="RJ33" s="35" t="e">
        <v>#N/A</v>
      </c>
      <c r="RK33" s="35" t="e">
        <f t="shared" si="0"/>
        <v>#N/A</v>
      </c>
    </row>
    <row r="34" spans="1:480" ht="15" hidden="1" customHeight="1" x14ac:dyDescent="0.25">
      <c r="A34" s="12" t="s">
        <v>52</v>
      </c>
      <c r="B34" s="41" t="s">
        <v>29</v>
      </c>
      <c r="C34" s="12" t="s">
        <v>182</v>
      </c>
      <c r="E34" s="14">
        <v>1</v>
      </c>
      <c r="F34" s="14">
        <v>0</v>
      </c>
      <c r="N34" s="14">
        <v>2</v>
      </c>
      <c r="O34" s="14">
        <v>0</v>
      </c>
      <c r="Q34" s="14">
        <v>3</v>
      </c>
      <c r="R34" s="14">
        <v>0</v>
      </c>
      <c r="T34" s="14">
        <v>3</v>
      </c>
      <c r="U34" s="14">
        <v>0</v>
      </c>
      <c r="W34" s="14">
        <v>2</v>
      </c>
      <c r="X34" s="14">
        <v>0</v>
      </c>
      <c r="Z34" s="14">
        <v>2</v>
      </c>
      <c r="AA34" s="14">
        <v>0</v>
      </c>
      <c r="AC34" s="14">
        <v>2</v>
      </c>
      <c r="AD34" s="14">
        <v>0</v>
      </c>
      <c r="AG34" s="14">
        <v>0</v>
      </c>
      <c r="EG34" s="14" t="e">
        <v>#N/A</v>
      </c>
      <c r="EH34" s="14" t="e">
        <v>#N/A</v>
      </c>
      <c r="EJ34" s="14" t="e">
        <v>#N/A</v>
      </c>
      <c r="EK34" s="14" t="e">
        <v>#N/A</v>
      </c>
      <c r="EM34" s="14" t="e">
        <v>#N/A</v>
      </c>
      <c r="EN34" s="14" t="e">
        <v>#N/A</v>
      </c>
      <c r="EP34" s="14" t="e">
        <v>#N/A</v>
      </c>
      <c r="EQ34" s="14" t="e">
        <v>#N/A</v>
      </c>
      <c r="ES34" s="14" t="e">
        <v>#N/A</v>
      </c>
      <c r="ET34" s="14" t="e">
        <v>#N/A</v>
      </c>
      <c r="EV34" s="14" t="e">
        <v>#N/A</v>
      </c>
      <c r="EW34" s="14" t="e">
        <v>#N/A</v>
      </c>
      <c r="EY34" s="14" t="e">
        <v>#N/A</v>
      </c>
      <c r="EZ34" s="14" t="e">
        <v>#N/A</v>
      </c>
      <c r="FB34" s="14" t="e">
        <v>#N/A</v>
      </c>
      <c r="FC34" s="14" t="e">
        <v>#N/A</v>
      </c>
      <c r="FE34" s="14" t="e">
        <v>#N/A</v>
      </c>
      <c r="FF34" s="14" t="e">
        <v>#N/A</v>
      </c>
      <c r="FH34" s="14" t="e">
        <v>#N/A</v>
      </c>
      <c r="FI34" s="14" t="e">
        <v>#N/A</v>
      </c>
      <c r="FK34" s="14" t="e">
        <v>#N/A</v>
      </c>
      <c r="FL34" s="14" t="e">
        <v>#N/A</v>
      </c>
      <c r="FN34" s="14" t="e">
        <v>#N/A</v>
      </c>
      <c r="FO34" s="14" t="e">
        <v>#N/A</v>
      </c>
      <c r="FQ34" s="14" t="e">
        <v>#N/A</v>
      </c>
      <c r="FR34" s="14" t="e">
        <v>#N/A</v>
      </c>
      <c r="FT34" s="14" t="e">
        <v>#N/A</v>
      </c>
      <c r="FU34" s="14" t="e">
        <v>#N/A</v>
      </c>
      <c r="FW34" s="14" t="e">
        <v>#N/A</v>
      </c>
      <c r="FX34" s="14" t="e">
        <v>#N/A</v>
      </c>
      <c r="FZ34" s="14" t="e">
        <v>#N/A</v>
      </c>
      <c r="GA34" s="14" t="e">
        <v>#N/A</v>
      </c>
      <c r="GC34" s="14" t="e">
        <v>#N/A</v>
      </c>
      <c r="GD34" s="14" t="e">
        <v>#N/A</v>
      </c>
      <c r="GF34" s="14" t="e">
        <v>#N/A</v>
      </c>
      <c r="GG34" s="14" t="e">
        <v>#N/A</v>
      </c>
      <c r="GI34" s="14" t="e">
        <v>#N/A</v>
      </c>
      <c r="GJ34" s="14" t="e">
        <v>#N/A</v>
      </c>
      <c r="GL34" s="14" t="e">
        <v>#N/A</v>
      </c>
      <c r="GM34" s="14" t="e">
        <v>#N/A</v>
      </c>
      <c r="GO34" s="14" t="e">
        <v>#N/A</v>
      </c>
      <c r="GP34" s="14" t="e">
        <v>#N/A</v>
      </c>
      <c r="GR34" s="14" t="e">
        <v>#N/A</v>
      </c>
      <c r="GS34" s="14" t="e">
        <v>#N/A</v>
      </c>
      <c r="GU34" s="14" t="e">
        <v>#N/A</v>
      </c>
      <c r="GV34" s="14" t="e">
        <v>#N/A</v>
      </c>
      <c r="GX34" s="14" t="e">
        <v>#N/A</v>
      </c>
      <c r="GY34" s="14" t="e">
        <v>#N/A</v>
      </c>
      <c r="HA34" s="14" t="e">
        <v>#N/A</v>
      </c>
      <c r="HB34" s="14" t="e">
        <v>#N/A</v>
      </c>
      <c r="HD34" s="14" t="e">
        <v>#N/A</v>
      </c>
      <c r="HE34" s="14" t="e">
        <v>#N/A</v>
      </c>
      <c r="HG34" s="14" t="e">
        <v>#N/A</v>
      </c>
      <c r="HH34" s="14" t="e">
        <v>#N/A</v>
      </c>
      <c r="HJ34" s="14" t="e">
        <v>#N/A</v>
      </c>
      <c r="HK34" s="14" t="e">
        <v>#N/A</v>
      </c>
      <c r="HM34" s="14" t="e">
        <v>#N/A</v>
      </c>
      <c r="HN34" s="14" t="e">
        <v>#N/A</v>
      </c>
      <c r="HP34" s="14" t="e">
        <v>#N/A</v>
      </c>
      <c r="HQ34" s="14" t="e">
        <v>#N/A</v>
      </c>
      <c r="HS34" s="14" t="e">
        <v>#N/A</v>
      </c>
      <c r="HT34" s="14" t="e">
        <v>#N/A</v>
      </c>
      <c r="HV34" s="14" t="e">
        <v>#N/A</v>
      </c>
      <c r="HW34" s="14" t="e">
        <v>#N/A</v>
      </c>
      <c r="HY34" s="14" t="e">
        <v>#N/A</v>
      </c>
      <c r="HZ34" s="14" t="e">
        <v>#N/A</v>
      </c>
      <c r="IB34" s="14" t="e">
        <v>#N/A</v>
      </c>
      <c r="IC34" s="14" t="e">
        <v>#N/A</v>
      </c>
      <c r="IE34" s="14" t="e">
        <v>#N/A</v>
      </c>
      <c r="IF34" s="14" t="e">
        <v>#N/A</v>
      </c>
      <c r="IH34" s="14" t="e">
        <v>#N/A</v>
      </c>
      <c r="II34" s="14" t="e">
        <v>#N/A</v>
      </c>
      <c r="IK34" s="14" t="e">
        <v>#N/A</v>
      </c>
      <c r="IL34" s="14" t="e">
        <v>#N/A</v>
      </c>
      <c r="IN34" s="14" t="e">
        <v>#N/A</v>
      </c>
      <c r="IO34" s="14" t="e">
        <v>#N/A</v>
      </c>
      <c r="IQ34" s="14" t="e">
        <v>#N/A</v>
      </c>
      <c r="IR34" s="14" t="e">
        <v>#N/A</v>
      </c>
      <c r="IT34" s="14" t="e">
        <v>#N/A</v>
      </c>
      <c r="IU34" s="14" t="e">
        <v>#N/A</v>
      </c>
      <c r="IW34" s="14" t="e">
        <v>#N/A</v>
      </c>
      <c r="IX34" s="14" t="e">
        <v>#N/A</v>
      </c>
      <c r="IZ34" s="14" t="e">
        <v>#N/A</v>
      </c>
      <c r="JA34" s="14" t="e">
        <v>#N/A</v>
      </c>
      <c r="JC34" s="14" t="e">
        <v>#N/A</v>
      </c>
      <c r="JD34" s="14" t="e">
        <v>#N/A</v>
      </c>
      <c r="JF34" s="14" t="e">
        <v>#N/A</v>
      </c>
      <c r="JG34" s="14" t="e">
        <v>#N/A</v>
      </c>
      <c r="JI34" s="14" t="e">
        <v>#N/A</v>
      </c>
      <c r="JJ34" s="14" t="e">
        <v>#N/A</v>
      </c>
      <c r="JL34" s="14" t="e">
        <v>#N/A</v>
      </c>
      <c r="JM34" s="14" t="e">
        <v>#N/A</v>
      </c>
      <c r="JO34" s="14" t="e">
        <v>#N/A</v>
      </c>
      <c r="JP34" s="14" t="e">
        <v>#N/A</v>
      </c>
      <c r="JR34" s="14" t="e">
        <v>#N/A</v>
      </c>
      <c r="JS34" s="14" t="e">
        <v>#N/A</v>
      </c>
      <c r="JU34" s="14" t="e">
        <v>#N/A</v>
      </c>
      <c r="JV34" s="14" t="e">
        <v>#N/A</v>
      </c>
      <c r="JX34" s="14" t="e">
        <v>#N/A</v>
      </c>
      <c r="JY34" s="14" t="e">
        <v>#N/A</v>
      </c>
      <c r="KA34" s="14" t="e">
        <v>#N/A</v>
      </c>
      <c r="KB34" s="14" t="e">
        <v>#N/A</v>
      </c>
      <c r="KD34" s="14" t="e">
        <v>#N/A</v>
      </c>
      <c r="KE34" s="14" t="e">
        <v>#N/A</v>
      </c>
      <c r="KG34" s="14" t="e">
        <v>#N/A</v>
      </c>
      <c r="KH34" s="14" t="e">
        <v>#N/A</v>
      </c>
      <c r="KJ34" s="14" t="e">
        <v>#N/A</v>
      </c>
      <c r="KK34" s="14" t="e">
        <v>#N/A</v>
      </c>
      <c r="KM34" s="14" t="e">
        <v>#N/A</v>
      </c>
      <c r="KN34" s="14" t="e">
        <v>#N/A</v>
      </c>
      <c r="KP34" s="14" t="e">
        <v>#N/A</v>
      </c>
      <c r="KQ34" s="14" t="e">
        <v>#N/A</v>
      </c>
      <c r="KS34" s="14" t="e">
        <v>#N/A</v>
      </c>
      <c r="KT34" s="14" t="e">
        <v>#N/A</v>
      </c>
      <c r="KV34" s="14" t="e">
        <v>#N/A</v>
      </c>
      <c r="KW34" s="14" t="e">
        <v>#N/A</v>
      </c>
      <c r="KY34" s="14" t="e">
        <v>#N/A</v>
      </c>
      <c r="KZ34" s="14" t="e">
        <v>#N/A</v>
      </c>
      <c r="LB34" s="14" t="e">
        <v>#N/A</v>
      </c>
      <c r="LC34" s="14" t="e">
        <v>#N/A</v>
      </c>
      <c r="LE34" s="14" t="e">
        <v>#N/A</v>
      </c>
      <c r="LF34" s="14" t="e">
        <v>#N/A</v>
      </c>
      <c r="LH34" s="14" t="e">
        <v>#N/A</v>
      </c>
      <c r="LI34" s="14" t="e">
        <v>#N/A</v>
      </c>
      <c r="LK34" s="14" t="e">
        <v>#N/A</v>
      </c>
      <c r="LL34" s="14" t="e">
        <v>#N/A</v>
      </c>
      <c r="LN34" s="14" t="e">
        <v>#N/A</v>
      </c>
      <c r="LO34" s="14" t="e">
        <v>#N/A</v>
      </c>
      <c r="LQ34" s="14" t="e">
        <v>#N/A</v>
      </c>
      <c r="LR34" s="14" t="e">
        <v>#N/A</v>
      </c>
      <c r="LT34" s="14" t="e">
        <v>#N/A</v>
      </c>
      <c r="LU34" s="14" t="e">
        <v>#N/A</v>
      </c>
      <c r="LW34" s="14" t="e">
        <v>#N/A</v>
      </c>
      <c r="LX34" s="14" t="e">
        <v>#N/A</v>
      </c>
      <c r="LZ34" s="14" t="e">
        <v>#N/A</v>
      </c>
      <c r="MA34" s="14" t="e">
        <v>#N/A</v>
      </c>
      <c r="MC34" s="14" t="e">
        <v>#N/A</v>
      </c>
      <c r="MD34" s="14" t="e">
        <v>#N/A</v>
      </c>
      <c r="MF34" s="14" t="e">
        <v>#N/A</v>
      </c>
      <c r="MG34" s="14" t="e">
        <v>#N/A</v>
      </c>
      <c r="MI34" s="14" t="e">
        <v>#N/A</v>
      </c>
      <c r="MJ34" s="14" t="e">
        <v>#N/A</v>
      </c>
      <c r="ML34" s="14" t="e">
        <v>#N/A</v>
      </c>
      <c r="MM34" s="14" t="e">
        <v>#N/A</v>
      </c>
      <c r="MO34" s="14" t="e">
        <v>#N/A</v>
      </c>
      <c r="MP34" s="14" t="e">
        <v>#N/A</v>
      </c>
      <c r="MR34" s="14" t="e">
        <v>#N/A</v>
      </c>
      <c r="MS34" s="14" t="e">
        <v>#N/A</v>
      </c>
      <c r="MU34" s="14" t="e">
        <v>#N/A</v>
      </c>
      <c r="MV34" s="14" t="e">
        <v>#N/A</v>
      </c>
      <c r="MX34" s="14" t="e">
        <v>#N/A</v>
      </c>
      <c r="MY34" s="14" t="e">
        <v>#N/A</v>
      </c>
      <c r="NA34" s="14" t="e">
        <v>#N/A</v>
      </c>
      <c r="NB34" s="14" t="e">
        <v>#N/A</v>
      </c>
      <c r="ND34" s="14" t="e">
        <v>#N/A</v>
      </c>
      <c r="NE34" s="14" t="e">
        <v>#N/A</v>
      </c>
      <c r="NG34" s="14" t="e">
        <v>#N/A</v>
      </c>
      <c r="NH34" s="14" t="e">
        <v>#N/A</v>
      </c>
      <c r="NJ34" s="14" t="e">
        <v>#N/A</v>
      </c>
      <c r="NK34" s="14" t="e">
        <v>#N/A</v>
      </c>
      <c r="NM34" s="14" t="e">
        <v>#N/A</v>
      </c>
      <c r="NN34" s="14" t="e">
        <v>#N/A</v>
      </c>
      <c r="NP34" s="14" t="e">
        <v>#N/A</v>
      </c>
      <c r="NQ34" s="14" t="e">
        <v>#N/A</v>
      </c>
      <c r="NS34" s="14" t="e">
        <v>#N/A</v>
      </c>
      <c r="NT34" s="14" t="e">
        <v>#N/A</v>
      </c>
      <c r="NV34" s="14" t="e">
        <v>#N/A</v>
      </c>
      <c r="NW34" s="14" t="e">
        <v>#N/A</v>
      </c>
      <c r="NY34" s="14" t="e">
        <v>#N/A</v>
      </c>
      <c r="NZ34" s="14" t="e">
        <v>#N/A</v>
      </c>
      <c r="OB34" s="14" t="e">
        <v>#N/A</v>
      </c>
      <c r="OC34" s="14" t="e">
        <v>#N/A</v>
      </c>
      <c r="OE34" s="14" t="e">
        <v>#N/A</v>
      </c>
      <c r="OF34" s="14" t="e">
        <v>#N/A</v>
      </c>
      <c r="OH34" s="14" t="e">
        <v>#N/A</v>
      </c>
      <c r="OI34" s="14" t="e">
        <v>#N/A</v>
      </c>
      <c r="OK34" s="14" t="e">
        <v>#N/A</v>
      </c>
      <c r="OL34" s="14" t="e">
        <v>#N/A</v>
      </c>
      <c r="ON34" s="14" t="e">
        <v>#N/A</v>
      </c>
      <c r="OO34" s="14" t="e">
        <v>#N/A</v>
      </c>
      <c r="OQ34" s="14" t="e">
        <v>#N/A</v>
      </c>
      <c r="OR34" s="14" t="e">
        <v>#N/A</v>
      </c>
      <c r="OT34" s="14" t="e">
        <v>#N/A</v>
      </c>
      <c r="OU34" s="14" t="e">
        <v>#N/A</v>
      </c>
      <c r="OW34" s="14" t="e">
        <v>#N/A</v>
      </c>
      <c r="OX34" s="14" t="e">
        <v>#N/A</v>
      </c>
      <c r="OZ34" s="14" t="e">
        <v>#N/A</v>
      </c>
      <c r="PA34" s="14" t="e">
        <v>#N/A</v>
      </c>
      <c r="PC34" s="14" t="e">
        <v>#N/A</v>
      </c>
      <c r="PD34" s="14" t="e">
        <v>#N/A</v>
      </c>
      <c r="PF34" s="14" t="e">
        <v>#N/A</v>
      </c>
      <c r="PG34" s="14" t="e">
        <v>#N/A</v>
      </c>
      <c r="PI34" s="14" t="e">
        <v>#N/A</v>
      </c>
      <c r="PJ34" s="14" t="e">
        <v>#N/A</v>
      </c>
      <c r="PL34" s="14" t="e">
        <v>#N/A</v>
      </c>
      <c r="PM34" s="14" t="e">
        <v>#N/A</v>
      </c>
      <c r="PO34" s="14" t="e">
        <v>#N/A</v>
      </c>
      <c r="PP34" s="14" t="e">
        <v>#N/A</v>
      </c>
      <c r="PR34" s="14" t="e">
        <v>#N/A</v>
      </c>
      <c r="PS34" s="14" t="e">
        <v>#N/A</v>
      </c>
      <c r="PX34" s="14" t="e">
        <v>#N/A</v>
      </c>
      <c r="PY34" s="14" t="e">
        <v>#N/A</v>
      </c>
      <c r="QA34" s="14" t="e">
        <v>#N/A</v>
      </c>
      <c r="QB34" s="14" t="e">
        <v>#N/A</v>
      </c>
      <c r="QD34" s="14" t="e">
        <v>#N/A</v>
      </c>
      <c r="QE34" s="14" t="e">
        <v>#N/A</v>
      </c>
      <c r="QG34" s="14" t="e">
        <v>#N/A</v>
      </c>
      <c r="QH34" s="14" t="e">
        <v>#N/A</v>
      </c>
      <c r="QJ34" s="14" t="e">
        <v>#N/A</v>
      </c>
      <c r="QK34" s="14" t="e">
        <v>#N/A</v>
      </c>
      <c r="QM34" s="14" t="e">
        <v>#N/A</v>
      </c>
      <c r="QN34" s="14" t="e">
        <v>#N/A</v>
      </c>
      <c r="QP34" s="14" t="e">
        <v>#N/A</v>
      </c>
      <c r="QQ34" s="14" t="e">
        <v>#N/A</v>
      </c>
      <c r="QS34" s="14" t="e">
        <v>#N/A</v>
      </c>
      <c r="QT34" s="14" t="e">
        <v>#N/A</v>
      </c>
      <c r="QV34" s="14" t="e">
        <v>#N/A</v>
      </c>
      <c r="QW34" s="14" t="e">
        <v>#N/A</v>
      </c>
      <c r="QY34" s="14" t="e">
        <v>#N/A</v>
      </c>
      <c r="QZ34" s="14" t="e">
        <v>#N/A</v>
      </c>
      <c r="RB34" s="14" t="e">
        <v>#N/A</v>
      </c>
      <c r="RC34" s="14" t="e">
        <v>#N/A</v>
      </c>
      <c r="RE34" s="14" t="e">
        <v>#N/A</v>
      </c>
      <c r="RF34" s="14" t="e">
        <v>#N/A</v>
      </c>
      <c r="RH34" s="14" t="e">
        <v>#N/A</v>
      </c>
      <c r="RI34" s="14" t="e">
        <v>#N/A</v>
      </c>
      <c r="RJ34" s="35" t="e">
        <v>#N/A</v>
      </c>
      <c r="RK34" s="35" t="e">
        <f t="shared" si="0"/>
        <v>#N/A</v>
      </c>
    </row>
    <row r="35" spans="1:480" ht="15" hidden="1" customHeight="1" x14ac:dyDescent="0.25">
      <c r="A35" s="12" t="s">
        <v>104</v>
      </c>
      <c r="B35" s="41" t="s">
        <v>103</v>
      </c>
      <c r="C35" s="12" t="s">
        <v>181</v>
      </c>
      <c r="E35" s="14">
        <v>1</v>
      </c>
      <c r="F35" s="14">
        <v>0</v>
      </c>
      <c r="H35" s="14">
        <v>1</v>
      </c>
      <c r="I35" s="14">
        <v>0</v>
      </c>
      <c r="K35" s="14">
        <v>3</v>
      </c>
      <c r="L35" s="14">
        <v>0</v>
      </c>
      <c r="Q35" s="14">
        <v>2</v>
      </c>
      <c r="R35" s="14">
        <v>0</v>
      </c>
      <c r="T35" s="14">
        <v>1</v>
      </c>
      <c r="U35" s="14">
        <v>0</v>
      </c>
      <c r="W35" s="14">
        <v>1</v>
      </c>
      <c r="X35" s="14">
        <v>0</v>
      </c>
      <c r="Z35" s="14">
        <v>3</v>
      </c>
      <c r="AA35" s="14">
        <v>0</v>
      </c>
      <c r="AC35" s="14">
        <v>1</v>
      </c>
      <c r="AD35" s="14">
        <v>0</v>
      </c>
      <c r="AF35" s="14">
        <v>1</v>
      </c>
      <c r="AG35" s="14">
        <v>0</v>
      </c>
      <c r="AI35" s="14">
        <v>1</v>
      </c>
      <c r="AJ35" s="14">
        <v>0</v>
      </c>
      <c r="EG35" s="14" t="e">
        <v>#N/A</v>
      </c>
      <c r="EH35" s="14" t="e">
        <v>#N/A</v>
      </c>
      <c r="EJ35" s="14" t="e">
        <v>#N/A</v>
      </c>
      <c r="EK35" s="14" t="e">
        <v>#N/A</v>
      </c>
      <c r="EM35" s="14" t="e">
        <v>#N/A</v>
      </c>
      <c r="EN35" s="14" t="e">
        <v>#N/A</v>
      </c>
      <c r="EP35" s="14" t="e">
        <v>#N/A</v>
      </c>
      <c r="EQ35" s="14" t="e">
        <v>#N/A</v>
      </c>
      <c r="ES35" s="14" t="e">
        <v>#N/A</v>
      </c>
      <c r="ET35" s="14" t="e">
        <v>#N/A</v>
      </c>
      <c r="EV35" s="14" t="e">
        <v>#N/A</v>
      </c>
      <c r="EW35" s="14" t="e">
        <v>#N/A</v>
      </c>
      <c r="EY35" s="14" t="e">
        <v>#N/A</v>
      </c>
      <c r="EZ35" s="14" t="e">
        <v>#N/A</v>
      </c>
      <c r="FB35" s="14" t="e">
        <v>#N/A</v>
      </c>
      <c r="FC35" s="14" t="e">
        <v>#N/A</v>
      </c>
      <c r="FE35" s="14" t="e">
        <v>#N/A</v>
      </c>
      <c r="FF35" s="14" t="e">
        <v>#N/A</v>
      </c>
      <c r="FH35" s="14" t="e">
        <v>#N/A</v>
      </c>
      <c r="FI35" s="14" t="e">
        <v>#N/A</v>
      </c>
      <c r="FK35" s="14" t="e">
        <v>#N/A</v>
      </c>
      <c r="FL35" s="14" t="e">
        <v>#N/A</v>
      </c>
      <c r="FN35" s="14" t="e">
        <v>#N/A</v>
      </c>
      <c r="FO35" s="14" t="e">
        <v>#N/A</v>
      </c>
      <c r="FQ35" s="14" t="e">
        <v>#N/A</v>
      </c>
      <c r="FR35" s="14" t="e">
        <v>#N/A</v>
      </c>
      <c r="FT35" s="14" t="e">
        <v>#N/A</v>
      </c>
      <c r="FU35" s="14" t="e">
        <v>#N/A</v>
      </c>
      <c r="FW35" s="14" t="e">
        <v>#N/A</v>
      </c>
      <c r="FX35" s="14" t="e">
        <v>#N/A</v>
      </c>
      <c r="FZ35" s="14" t="e">
        <v>#N/A</v>
      </c>
      <c r="GA35" s="14" t="e">
        <v>#N/A</v>
      </c>
      <c r="GC35" s="14" t="e">
        <v>#N/A</v>
      </c>
      <c r="GD35" s="14" t="e">
        <v>#N/A</v>
      </c>
      <c r="GF35" s="14" t="e">
        <v>#N/A</v>
      </c>
      <c r="GG35" s="14" t="e">
        <v>#N/A</v>
      </c>
      <c r="GI35" s="14" t="e">
        <v>#N/A</v>
      </c>
      <c r="GJ35" s="14" t="e">
        <v>#N/A</v>
      </c>
      <c r="GL35" s="14" t="e">
        <v>#N/A</v>
      </c>
      <c r="GM35" s="14" t="e">
        <v>#N/A</v>
      </c>
      <c r="GO35" s="14" t="e">
        <v>#N/A</v>
      </c>
      <c r="GP35" s="14" t="e">
        <v>#N/A</v>
      </c>
      <c r="GR35" s="14" t="e">
        <v>#N/A</v>
      </c>
      <c r="GS35" s="14" t="e">
        <v>#N/A</v>
      </c>
      <c r="GU35" s="14" t="e">
        <v>#N/A</v>
      </c>
      <c r="GV35" s="14" t="e">
        <v>#N/A</v>
      </c>
      <c r="GX35" s="14" t="e">
        <v>#N/A</v>
      </c>
      <c r="GY35" s="14" t="e">
        <v>#N/A</v>
      </c>
      <c r="HA35" s="14" t="e">
        <v>#N/A</v>
      </c>
      <c r="HB35" s="14" t="e">
        <v>#N/A</v>
      </c>
      <c r="HD35" s="14" t="e">
        <v>#N/A</v>
      </c>
      <c r="HE35" s="14" t="e">
        <v>#N/A</v>
      </c>
      <c r="HG35" s="14" t="e">
        <v>#N/A</v>
      </c>
      <c r="HH35" s="14" t="e">
        <v>#N/A</v>
      </c>
      <c r="HJ35" s="14" t="e">
        <v>#N/A</v>
      </c>
      <c r="HK35" s="14" t="e">
        <v>#N/A</v>
      </c>
      <c r="HM35" s="14" t="e">
        <v>#N/A</v>
      </c>
      <c r="HN35" s="14" t="e">
        <v>#N/A</v>
      </c>
      <c r="HP35" s="14" t="e">
        <v>#N/A</v>
      </c>
      <c r="HQ35" s="14" t="e">
        <v>#N/A</v>
      </c>
      <c r="HS35" s="14" t="e">
        <v>#N/A</v>
      </c>
      <c r="HT35" s="14" t="e">
        <v>#N/A</v>
      </c>
      <c r="HV35" s="14" t="e">
        <v>#N/A</v>
      </c>
      <c r="HW35" s="14" t="e">
        <v>#N/A</v>
      </c>
      <c r="HY35" s="14" t="e">
        <v>#N/A</v>
      </c>
      <c r="HZ35" s="14" t="e">
        <v>#N/A</v>
      </c>
      <c r="IB35" s="14" t="e">
        <v>#N/A</v>
      </c>
      <c r="IC35" s="14" t="e">
        <v>#N/A</v>
      </c>
      <c r="IE35" s="14" t="e">
        <v>#N/A</v>
      </c>
      <c r="IF35" s="14" t="e">
        <v>#N/A</v>
      </c>
      <c r="IH35" s="14" t="e">
        <v>#N/A</v>
      </c>
      <c r="II35" s="14" t="e">
        <v>#N/A</v>
      </c>
      <c r="IK35" s="14" t="e">
        <v>#N/A</v>
      </c>
      <c r="IL35" s="14" t="e">
        <v>#N/A</v>
      </c>
      <c r="IN35" s="14" t="e">
        <v>#N/A</v>
      </c>
      <c r="IO35" s="14" t="e">
        <v>#N/A</v>
      </c>
      <c r="IQ35" s="14" t="e">
        <v>#N/A</v>
      </c>
      <c r="IR35" s="14" t="e">
        <v>#N/A</v>
      </c>
      <c r="IT35" s="14" t="e">
        <v>#N/A</v>
      </c>
      <c r="IU35" s="14" t="e">
        <v>#N/A</v>
      </c>
      <c r="IW35" s="14" t="e">
        <v>#N/A</v>
      </c>
      <c r="IX35" s="14" t="e">
        <v>#N/A</v>
      </c>
      <c r="IZ35" s="14" t="e">
        <v>#N/A</v>
      </c>
      <c r="JA35" s="14" t="e">
        <v>#N/A</v>
      </c>
      <c r="JC35" s="14" t="e">
        <v>#N/A</v>
      </c>
      <c r="JD35" s="14" t="e">
        <v>#N/A</v>
      </c>
      <c r="JF35" s="14" t="e">
        <v>#N/A</v>
      </c>
      <c r="JG35" s="14" t="e">
        <v>#N/A</v>
      </c>
      <c r="JI35" s="14" t="e">
        <v>#N/A</v>
      </c>
      <c r="JJ35" s="14" t="e">
        <v>#N/A</v>
      </c>
      <c r="JL35" s="14" t="e">
        <v>#N/A</v>
      </c>
      <c r="JM35" s="14" t="e">
        <v>#N/A</v>
      </c>
      <c r="JO35" s="14" t="e">
        <v>#N/A</v>
      </c>
      <c r="JP35" s="14" t="e">
        <v>#N/A</v>
      </c>
      <c r="JR35" s="14" t="e">
        <v>#N/A</v>
      </c>
      <c r="JS35" s="14" t="e">
        <v>#N/A</v>
      </c>
      <c r="JU35" s="14" t="e">
        <v>#N/A</v>
      </c>
      <c r="JV35" s="14" t="e">
        <v>#N/A</v>
      </c>
      <c r="JX35" s="14" t="e">
        <v>#N/A</v>
      </c>
      <c r="JY35" s="14" t="e">
        <v>#N/A</v>
      </c>
      <c r="KA35" s="14" t="e">
        <v>#N/A</v>
      </c>
      <c r="KB35" s="14" t="e">
        <v>#N/A</v>
      </c>
      <c r="KD35" s="14" t="e">
        <v>#N/A</v>
      </c>
      <c r="KE35" s="14" t="e">
        <v>#N/A</v>
      </c>
      <c r="KG35" s="14" t="e">
        <v>#N/A</v>
      </c>
      <c r="KH35" s="14" t="e">
        <v>#N/A</v>
      </c>
      <c r="KJ35" s="14" t="e">
        <v>#N/A</v>
      </c>
      <c r="KK35" s="14" t="e">
        <v>#N/A</v>
      </c>
      <c r="KM35" s="14" t="e">
        <v>#N/A</v>
      </c>
      <c r="KN35" s="14" t="e">
        <v>#N/A</v>
      </c>
      <c r="KP35" s="14" t="e">
        <v>#N/A</v>
      </c>
      <c r="KQ35" s="14" t="e">
        <v>#N/A</v>
      </c>
      <c r="KS35" s="14" t="e">
        <v>#N/A</v>
      </c>
      <c r="KT35" s="14" t="e">
        <v>#N/A</v>
      </c>
      <c r="KV35" s="14" t="e">
        <v>#N/A</v>
      </c>
      <c r="KW35" s="14" t="e">
        <v>#N/A</v>
      </c>
      <c r="KY35" s="14" t="e">
        <v>#N/A</v>
      </c>
      <c r="KZ35" s="14" t="e">
        <v>#N/A</v>
      </c>
      <c r="LB35" s="14" t="e">
        <v>#N/A</v>
      </c>
      <c r="LC35" s="14" t="e">
        <v>#N/A</v>
      </c>
      <c r="LE35" s="14" t="e">
        <v>#N/A</v>
      </c>
      <c r="LF35" s="14" t="e">
        <v>#N/A</v>
      </c>
      <c r="LH35" s="14" t="e">
        <v>#N/A</v>
      </c>
      <c r="LI35" s="14" t="e">
        <v>#N/A</v>
      </c>
      <c r="LK35" s="14" t="e">
        <v>#N/A</v>
      </c>
      <c r="LL35" s="14" t="e">
        <v>#N/A</v>
      </c>
      <c r="LN35" s="14" t="e">
        <v>#N/A</v>
      </c>
      <c r="LO35" s="14" t="e">
        <v>#N/A</v>
      </c>
      <c r="LQ35" s="14" t="e">
        <v>#N/A</v>
      </c>
      <c r="LR35" s="14" t="e">
        <v>#N/A</v>
      </c>
      <c r="LT35" s="14" t="e">
        <v>#N/A</v>
      </c>
      <c r="LU35" s="14" t="e">
        <v>#N/A</v>
      </c>
      <c r="LW35" s="14" t="e">
        <v>#N/A</v>
      </c>
      <c r="LX35" s="14" t="e">
        <v>#N/A</v>
      </c>
      <c r="LZ35" s="14" t="e">
        <v>#N/A</v>
      </c>
      <c r="MA35" s="14" t="e">
        <v>#N/A</v>
      </c>
      <c r="MC35" s="14" t="e">
        <v>#N/A</v>
      </c>
      <c r="MD35" s="14" t="e">
        <v>#N/A</v>
      </c>
      <c r="MF35" s="14" t="e">
        <v>#N/A</v>
      </c>
      <c r="MG35" s="14" t="e">
        <v>#N/A</v>
      </c>
      <c r="MI35" s="14" t="e">
        <v>#N/A</v>
      </c>
      <c r="MJ35" s="14" t="e">
        <v>#N/A</v>
      </c>
      <c r="ML35" s="14" t="e">
        <v>#N/A</v>
      </c>
      <c r="MM35" s="14" t="e">
        <v>#N/A</v>
      </c>
      <c r="MO35" s="14" t="e">
        <v>#N/A</v>
      </c>
      <c r="MP35" s="14" t="e">
        <v>#N/A</v>
      </c>
      <c r="MR35" s="14" t="e">
        <v>#N/A</v>
      </c>
      <c r="MS35" s="14" t="e">
        <v>#N/A</v>
      </c>
      <c r="MU35" s="14" t="e">
        <v>#N/A</v>
      </c>
      <c r="MV35" s="14" t="e">
        <v>#N/A</v>
      </c>
      <c r="MX35" s="14" t="e">
        <v>#N/A</v>
      </c>
      <c r="MY35" s="14" t="e">
        <v>#N/A</v>
      </c>
      <c r="NA35" s="14" t="e">
        <v>#N/A</v>
      </c>
      <c r="NB35" s="14" t="e">
        <v>#N/A</v>
      </c>
      <c r="ND35" s="14" t="e">
        <v>#N/A</v>
      </c>
      <c r="NE35" s="14" t="e">
        <v>#N/A</v>
      </c>
      <c r="NG35" s="14" t="e">
        <v>#N/A</v>
      </c>
      <c r="NH35" s="14" t="e">
        <v>#N/A</v>
      </c>
      <c r="NJ35" s="14" t="e">
        <v>#N/A</v>
      </c>
      <c r="NK35" s="14" t="e">
        <v>#N/A</v>
      </c>
      <c r="NM35" s="14" t="e">
        <v>#N/A</v>
      </c>
      <c r="NN35" s="14" t="e">
        <v>#N/A</v>
      </c>
      <c r="NP35" s="14" t="e">
        <v>#N/A</v>
      </c>
      <c r="NQ35" s="14" t="e">
        <v>#N/A</v>
      </c>
      <c r="NS35" s="14" t="e">
        <v>#N/A</v>
      </c>
      <c r="NT35" s="14" t="e">
        <v>#N/A</v>
      </c>
      <c r="NV35" s="14" t="e">
        <v>#N/A</v>
      </c>
      <c r="NW35" s="14" t="e">
        <v>#N/A</v>
      </c>
      <c r="NY35" s="14" t="e">
        <v>#N/A</v>
      </c>
      <c r="NZ35" s="14" t="e">
        <v>#N/A</v>
      </c>
      <c r="OB35" s="14" t="e">
        <v>#N/A</v>
      </c>
      <c r="OC35" s="14" t="e">
        <v>#N/A</v>
      </c>
      <c r="OE35" s="14" t="e">
        <v>#N/A</v>
      </c>
      <c r="OF35" s="14" t="e">
        <v>#N/A</v>
      </c>
      <c r="OH35" s="14" t="e">
        <v>#N/A</v>
      </c>
      <c r="OI35" s="14" t="e">
        <v>#N/A</v>
      </c>
      <c r="OK35" s="14" t="e">
        <v>#N/A</v>
      </c>
      <c r="OL35" s="14" t="e">
        <v>#N/A</v>
      </c>
      <c r="ON35" s="14" t="e">
        <v>#N/A</v>
      </c>
      <c r="OO35" s="14" t="e">
        <v>#N/A</v>
      </c>
      <c r="OQ35" s="14" t="e">
        <v>#N/A</v>
      </c>
      <c r="OR35" s="14" t="e">
        <v>#N/A</v>
      </c>
      <c r="OT35" s="14" t="e">
        <v>#N/A</v>
      </c>
      <c r="OU35" s="14" t="e">
        <v>#N/A</v>
      </c>
      <c r="OW35" s="14" t="e">
        <v>#N/A</v>
      </c>
      <c r="OX35" s="14" t="e">
        <v>#N/A</v>
      </c>
      <c r="OZ35" s="14" t="e">
        <v>#N/A</v>
      </c>
      <c r="PA35" s="14" t="e">
        <v>#N/A</v>
      </c>
      <c r="PC35" s="14" t="e">
        <v>#N/A</v>
      </c>
      <c r="PD35" s="14" t="e">
        <v>#N/A</v>
      </c>
      <c r="PF35" s="14" t="e">
        <v>#N/A</v>
      </c>
      <c r="PG35" s="14" t="e">
        <v>#N/A</v>
      </c>
      <c r="PI35" s="14" t="e">
        <v>#N/A</v>
      </c>
      <c r="PJ35" s="14" t="e">
        <v>#N/A</v>
      </c>
      <c r="PL35" s="14" t="e">
        <v>#N/A</v>
      </c>
      <c r="PM35" s="14" t="e">
        <v>#N/A</v>
      </c>
      <c r="PO35" s="14" t="e">
        <v>#N/A</v>
      </c>
      <c r="PP35" s="14" t="e">
        <v>#N/A</v>
      </c>
      <c r="PR35" s="14" t="e">
        <v>#N/A</v>
      </c>
      <c r="PS35" s="14" t="e">
        <v>#N/A</v>
      </c>
      <c r="PX35" s="14" t="e">
        <v>#N/A</v>
      </c>
      <c r="PY35" s="14" t="e">
        <v>#N/A</v>
      </c>
      <c r="QA35" s="14" t="e">
        <v>#N/A</v>
      </c>
      <c r="QB35" s="14" t="e">
        <v>#N/A</v>
      </c>
      <c r="QD35" s="14" t="e">
        <v>#N/A</v>
      </c>
      <c r="QE35" s="14" t="e">
        <v>#N/A</v>
      </c>
      <c r="QG35" s="14" t="e">
        <v>#N/A</v>
      </c>
      <c r="QH35" s="14" t="e">
        <v>#N/A</v>
      </c>
      <c r="QJ35" s="14" t="e">
        <v>#N/A</v>
      </c>
      <c r="QK35" s="14" t="e">
        <v>#N/A</v>
      </c>
      <c r="QM35" s="14" t="e">
        <v>#N/A</v>
      </c>
      <c r="QN35" s="14" t="e">
        <v>#N/A</v>
      </c>
      <c r="QP35" s="14" t="e">
        <v>#N/A</v>
      </c>
      <c r="QQ35" s="14" t="e">
        <v>#N/A</v>
      </c>
      <c r="QS35" s="14" t="e">
        <v>#N/A</v>
      </c>
      <c r="QT35" s="14" t="e">
        <v>#N/A</v>
      </c>
      <c r="QV35" s="14" t="e">
        <v>#N/A</v>
      </c>
      <c r="QW35" s="14" t="e">
        <v>#N/A</v>
      </c>
      <c r="QY35" s="14" t="e">
        <v>#N/A</v>
      </c>
      <c r="QZ35" s="14" t="e">
        <v>#N/A</v>
      </c>
      <c r="RB35" s="14" t="e">
        <v>#N/A</v>
      </c>
      <c r="RC35" s="14" t="e">
        <v>#N/A</v>
      </c>
      <c r="RE35" s="14" t="e">
        <v>#N/A</v>
      </c>
      <c r="RF35" s="14" t="e">
        <v>#N/A</v>
      </c>
      <c r="RH35" s="14" t="e">
        <v>#N/A</v>
      </c>
      <c r="RI35" s="14" t="e">
        <v>#N/A</v>
      </c>
      <c r="RJ35" s="35" t="e">
        <v>#N/A</v>
      </c>
      <c r="RK35" s="35" t="e">
        <f t="shared" si="0"/>
        <v>#N/A</v>
      </c>
    </row>
    <row r="36" spans="1:480" ht="15" customHeight="1" x14ac:dyDescent="0.25">
      <c r="A36" s="12" t="s">
        <v>448</v>
      </c>
      <c r="B36" s="41" t="s">
        <v>449</v>
      </c>
      <c r="C36" s="12" t="s">
        <v>450</v>
      </c>
      <c r="PT36" s="14">
        <v>5</v>
      </c>
      <c r="PW36" s="14">
        <v>5</v>
      </c>
      <c r="PX36" s="14">
        <v>5</v>
      </c>
      <c r="PY36" s="14">
        <v>0</v>
      </c>
      <c r="PZ36" s="14">
        <v>5</v>
      </c>
      <c r="QA36" s="14">
        <v>5</v>
      </c>
      <c r="QB36" s="14">
        <v>19.399999999999999</v>
      </c>
      <c r="QC36" s="14">
        <v>5</v>
      </c>
      <c r="QD36" s="14">
        <v>5</v>
      </c>
      <c r="QE36" s="14">
        <v>0</v>
      </c>
      <c r="QF36" s="14">
        <v>30</v>
      </c>
      <c r="QG36" s="14">
        <v>5</v>
      </c>
      <c r="QH36" s="14">
        <v>0</v>
      </c>
      <c r="QJ36" s="14">
        <v>5</v>
      </c>
      <c r="QK36" s="14">
        <v>9.5</v>
      </c>
      <c r="QM36" s="14">
        <v>5</v>
      </c>
      <c r="QN36" s="14">
        <v>0</v>
      </c>
      <c r="QP36" s="14">
        <v>4</v>
      </c>
      <c r="QQ36" s="14">
        <v>0</v>
      </c>
      <c r="QS36" s="14">
        <v>4</v>
      </c>
      <c r="QT36" s="14">
        <v>0</v>
      </c>
      <c r="QV36" s="14">
        <v>4</v>
      </c>
      <c r="QW36" s="14">
        <v>0</v>
      </c>
      <c r="QY36" s="14">
        <v>5</v>
      </c>
      <c r="QZ36" s="14">
        <v>0</v>
      </c>
      <c r="RB36" s="14">
        <v>5</v>
      </c>
      <c r="RC36" s="14">
        <v>1.4000000000000001</v>
      </c>
      <c r="RE36" s="14">
        <v>5</v>
      </c>
      <c r="RF36" s="14">
        <v>14.35</v>
      </c>
      <c r="RH36" s="14">
        <v>5</v>
      </c>
      <c r="RI36" s="14">
        <v>14.8</v>
      </c>
      <c r="RJ36" s="35">
        <v>37.65</v>
      </c>
      <c r="RK36" s="35">
        <f t="shared" si="0"/>
        <v>47.45</v>
      </c>
    </row>
    <row r="37" spans="1:480" ht="15" customHeight="1" x14ac:dyDescent="0.25">
      <c r="A37" s="12" t="s">
        <v>363</v>
      </c>
      <c r="B37" s="41" t="s">
        <v>362</v>
      </c>
      <c r="C37" s="12" t="s">
        <v>364</v>
      </c>
      <c r="JN37" s="14">
        <v>20</v>
      </c>
      <c r="JR37" s="14">
        <v>5</v>
      </c>
      <c r="JS37" s="14">
        <v>9.5</v>
      </c>
      <c r="JU37" s="14">
        <v>5</v>
      </c>
      <c r="JV37" s="14">
        <v>4.5</v>
      </c>
      <c r="JX37" s="14">
        <v>5</v>
      </c>
      <c r="JY37" s="14">
        <v>6.25</v>
      </c>
      <c r="KA37" s="14">
        <v>5</v>
      </c>
      <c r="KB37" s="14">
        <v>6.5</v>
      </c>
      <c r="KD37" s="14">
        <v>5</v>
      </c>
      <c r="KE37" s="14">
        <v>6.6</v>
      </c>
      <c r="KG37" s="14">
        <v>5</v>
      </c>
      <c r="KH37" s="14">
        <v>13</v>
      </c>
      <c r="KJ37" s="14">
        <v>5</v>
      </c>
      <c r="KK37" s="14">
        <v>0.8</v>
      </c>
      <c r="KM37" s="14">
        <v>5</v>
      </c>
      <c r="KN37" s="14">
        <v>5.1000000000000005</v>
      </c>
      <c r="KP37" s="14">
        <v>5</v>
      </c>
      <c r="KQ37" s="14">
        <v>10</v>
      </c>
      <c r="KS37" s="14">
        <v>5</v>
      </c>
      <c r="KT37" s="14">
        <v>4.05</v>
      </c>
      <c r="KV37" s="14">
        <v>5</v>
      </c>
      <c r="KW37" s="14">
        <v>4.5</v>
      </c>
      <c r="KY37" s="14">
        <v>5</v>
      </c>
      <c r="KZ37" s="14">
        <v>8.5</v>
      </c>
      <c r="LB37" s="14">
        <v>4</v>
      </c>
      <c r="LC37" s="14">
        <v>4.5</v>
      </c>
      <c r="LE37" s="14">
        <v>4</v>
      </c>
      <c r="LF37" s="14">
        <v>0.70000000000000007</v>
      </c>
      <c r="LG37" s="14">
        <v>14.18</v>
      </c>
      <c r="LH37" s="14">
        <v>5</v>
      </c>
      <c r="LI37" s="14">
        <v>6.4</v>
      </c>
      <c r="LK37" s="14">
        <v>5</v>
      </c>
      <c r="LL37" s="14">
        <v>0.8</v>
      </c>
      <c r="LN37" s="14">
        <v>5</v>
      </c>
      <c r="LO37" s="14">
        <v>5.5</v>
      </c>
      <c r="LQ37" s="14">
        <v>5</v>
      </c>
      <c r="LR37" s="14">
        <v>13.55</v>
      </c>
      <c r="LT37" s="14">
        <v>5</v>
      </c>
      <c r="LU37" s="14">
        <v>4.5</v>
      </c>
      <c r="LW37" s="14">
        <v>5</v>
      </c>
      <c r="LX37" s="14">
        <v>2</v>
      </c>
      <c r="LZ37" s="14">
        <v>5</v>
      </c>
      <c r="MA37" s="14">
        <v>7.4</v>
      </c>
      <c r="MC37" s="14">
        <v>5</v>
      </c>
      <c r="MD37" s="14">
        <v>1.9</v>
      </c>
      <c r="MF37" s="14">
        <v>5</v>
      </c>
      <c r="MG37" s="14">
        <v>1.1000000000000001</v>
      </c>
      <c r="MI37" s="14">
        <v>5</v>
      </c>
      <c r="MJ37" s="14">
        <v>4.5</v>
      </c>
      <c r="ML37" s="14">
        <v>5</v>
      </c>
      <c r="MM37" s="14">
        <v>10</v>
      </c>
      <c r="MO37" s="14">
        <v>5</v>
      </c>
      <c r="MP37" s="14">
        <v>2.5499999999999998</v>
      </c>
      <c r="MR37" s="14">
        <v>5</v>
      </c>
      <c r="MS37" s="14">
        <v>14.8</v>
      </c>
      <c r="MT37" s="14">
        <v>14.73</v>
      </c>
      <c r="MU37" s="14">
        <v>5</v>
      </c>
      <c r="MV37" s="14">
        <v>14.75</v>
      </c>
      <c r="MX37" s="14">
        <v>5</v>
      </c>
      <c r="MY37" s="14">
        <v>7.75</v>
      </c>
      <c r="NA37" s="14">
        <v>5</v>
      </c>
      <c r="NB37" s="14">
        <v>0</v>
      </c>
      <c r="ND37" s="14">
        <v>5</v>
      </c>
      <c r="NE37" s="14">
        <v>0.9</v>
      </c>
      <c r="NG37" s="14">
        <v>5</v>
      </c>
      <c r="NH37" s="14">
        <v>16.5</v>
      </c>
      <c r="NJ37" s="14">
        <v>5</v>
      </c>
      <c r="NK37" s="14">
        <v>1.1000000000000001</v>
      </c>
      <c r="NM37" s="14">
        <v>5</v>
      </c>
      <c r="NN37" s="14">
        <v>15</v>
      </c>
      <c r="NP37" s="14">
        <v>5</v>
      </c>
      <c r="NQ37" s="14">
        <v>1</v>
      </c>
      <c r="NS37" s="14">
        <v>5</v>
      </c>
      <c r="NT37" s="14">
        <v>1</v>
      </c>
      <c r="NV37" s="14">
        <v>5</v>
      </c>
      <c r="NW37" s="14">
        <v>5</v>
      </c>
      <c r="NY37" s="14">
        <v>5</v>
      </c>
      <c r="NZ37" s="14">
        <v>6.3000000000000007</v>
      </c>
      <c r="OB37" s="14">
        <v>5</v>
      </c>
      <c r="OC37" s="14">
        <v>6.35</v>
      </c>
      <c r="OE37" s="14">
        <v>5</v>
      </c>
      <c r="OF37" s="14">
        <v>4.5999999999999996</v>
      </c>
      <c r="OG37" s="14">
        <v>17.05</v>
      </c>
      <c r="OH37" s="14">
        <v>2</v>
      </c>
      <c r="OI37" s="14">
        <v>0.8</v>
      </c>
      <c r="OK37" s="14">
        <v>5</v>
      </c>
      <c r="OL37" s="14">
        <v>2.4000000000000004</v>
      </c>
      <c r="ON37" s="14">
        <v>5</v>
      </c>
      <c r="OO37" s="14">
        <v>14.7</v>
      </c>
      <c r="OQ37" s="14">
        <v>5</v>
      </c>
      <c r="OR37" s="14">
        <v>3.25</v>
      </c>
      <c r="OT37" s="14">
        <v>5</v>
      </c>
      <c r="OU37" s="14">
        <v>5.3</v>
      </c>
      <c r="OW37" s="14">
        <v>5</v>
      </c>
      <c r="OX37" s="14">
        <v>0</v>
      </c>
      <c r="OZ37" s="14">
        <v>5</v>
      </c>
      <c r="PA37" s="14">
        <v>2.5</v>
      </c>
      <c r="PC37" s="14">
        <v>5</v>
      </c>
      <c r="PD37" s="14">
        <v>5</v>
      </c>
      <c r="PF37" s="14">
        <v>5</v>
      </c>
      <c r="PG37" s="14">
        <v>6.9</v>
      </c>
      <c r="PI37" s="14">
        <v>5</v>
      </c>
      <c r="PJ37" s="14">
        <v>1.3</v>
      </c>
      <c r="PL37" s="14">
        <v>5</v>
      </c>
      <c r="PM37" s="14">
        <v>4</v>
      </c>
      <c r="PO37" s="14">
        <v>5</v>
      </c>
      <c r="PP37" s="14">
        <v>4</v>
      </c>
      <c r="PR37" s="14">
        <v>5</v>
      </c>
      <c r="PS37" s="14">
        <v>0</v>
      </c>
      <c r="PT37" s="14">
        <v>11.19</v>
      </c>
      <c r="PU37" s="14">
        <v>5</v>
      </c>
      <c r="PV37" s="14">
        <v>6</v>
      </c>
      <c r="PX37" s="14">
        <v>5</v>
      </c>
      <c r="PY37" s="14">
        <v>9.5</v>
      </c>
      <c r="QA37" s="14">
        <v>5</v>
      </c>
      <c r="QB37" s="14">
        <v>1.7000000000000002</v>
      </c>
      <c r="QD37" s="14">
        <v>5</v>
      </c>
      <c r="QE37" s="14">
        <v>8.6</v>
      </c>
      <c r="QP37" s="14">
        <v>3</v>
      </c>
      <c r="QQ37" s="14">
        <v>0</v>
      </c>
      <c r="QV37" s="14">
        <v>2</v>
      </c>
      <c r="QW37" s="14">
        <v>0</v>
      </c>
      <c r="RJ37" s="35">
        <v>107.84999999999998</v>
      </c>
      <c r="RK37" s="35">
        <f t="shared" si="0"/>
        <v>107.84999999999998</v>
      </c>
    </row>
    <row r="38" spans="1:480" ht="15" customHeight="1" x14ac:dyDescent="0.25">
      <c r="A38" s="12" t="s">
        <v>80</v>
      </c>
      <c r="B38" s="41" t="s">
        <v>82</v>
      </c>
      <c r="C38" s="12" t="s">
        <v>180</v>
      </c>
      <c r="E38" s="14">
        <v>5</v>
      </c>
      <c r="F38" s="14">
        <v>0</v>
      </c>
      <c r="H38" s="14">
        <v>3</v>
      </c>
      <c r="I38" s="14">
        <v>1.3</v>
      </c>
      <c r="K38" s="14">
        <v>2</v>
      </c>
      <c r="L38" s="14">
        <v>3.25</v>
      </c>
      <c r="N38" s="14">
        <v>1</v>
      </c>
      <c r="O38" s="14">
        <v>0</v>
      </c>
      <c r="T38" s="14">
        <v>3</v>
      </c>
      <c r="U38" s="14">
        <v>0</v>
      </c>
      <c r="W38" s="14">
        <v>3</v>
      </c>
      <c r="X38" s="14">
        <v>2.25</v>
      </c>
      <c r="Z38" s="14">
        <v>1</v>
      </c>
      <c r="AA38" s="14">
        <v>0</v>
      </c>
      <c r="AC38" s="14">
        <v>1</v>
      </c>
      <c r="AD38" s="14">
        <v>0</v>
      </c>
      <c r="AI38" s="14">
        <v>2</v>
      </c>
      <c r="AJ38" s="14">
        <v>0</v>
      </c>
      <c r="AL38" s="14">
        <v>2</v>
      </c>
      <c r="AM38" s="14">
        <v>0</v>
      </c>
      <c r="AO38" s="14">
        <v>2</v>
      </c>
      <c r="AP38" s="14">
        <v>0</v>
      </c>
      <c r="AR38" s="14">
        <v>2</v>
      </c>
      <c r="AS38" s="14">
        <v>0.8</v>
      </c>
      <c r="AX38" s="14">
        <v>1</v>
      </c>
      <c r="AY38" s="14">
        <v>0</v>
      </c>
      <c r="BG38" s="14">
        <v>1</v>
      </c>
      <c r="BH38" s="14">
        <v>0.9</v>
      </c>
      <c r="RJ38" s="35">
        <v>5.4</v>
      </c>
      <c r="RK38" s="35">
        <f t="shared" si="0"/>
        <v>5.4</v>
      </c>
    </row>
    <row r="39" spans="1:480" ht="15" hidden="1" customHeight="1" x14ac:dyDescent="0.25">
      <c r="A39" s="12" t="s">
        <v>56</v>
      </c>
      <c r="B39" s="41" t="s">
        <v>36</v>
      </c>
      <c r="C39" s="12" t="s">
        <v>179</v>
      </c>
      <c r="E39" s="14">
        <v>1</v>
      </c>
      <c r="F39" s="14">
        <v>0</v>
      </c>
      <c r="H39" s="14">
        <v>4</v>
      </c>
      <c r="I39" s="14">
        <v>9</v>
      </c>
      <c r="K39" s="14">
        <v>5</v>
      </c>
      <c r="L39" s="14">
        <v>2.5</v>
      </c>
      <c r="N39" s="14">
        <v>2</v>
      </c>
      <c r="O39" s="14">
        <v>0</v>
      </c>
      <c r="Q39" s="14">
        <v>4</v>
      </c>
      <c r="R39" s="14">
        <v>0</v>
      </c>
      <c r="T39" s="14">
        <v>4</v>
      </c>
      <c r="U39" s="14">
        <v>3</v>
      </c>
      <c r="W39" s="14">
        <v>2</v>
      </c>
      <c r="X39" s="14">
        <v>4</v>
      </c>
      <c r="Z39" s="14">
        <v>4</v>
      </c>
      <c r="AA39" s="14">
        <v>1.6</v>
      </c>
      <c r="AC39" s="14">
        <v>3</v>
      </c>
      <c r="AD39" s="14">
        <v>2.25</v>
      </c>
      <c r="AF39" s="14">
        <v>1</v>
      </c>
      <c r="AG39" s="14">
        <v>0</v>
      </c>
      <c r="FB39" s="14" t="e">
        <v>#N/A</v>
      </c>
      <c r="FC39" s="14" t="e">
        <v>#N/A</v>
      </c>
      <c r="FN39" s="14" t="e">
        <v>#N/A</v>
      </c>
      <c r="FO39" s="14" t="e">
        <v>#N/A</v>
      </c>
      <c r="FQ39" s="14" t="e">
        <v>#N/A</v>
      </c>
      <c r="FR39" s="14" t="e">
        <v>#N/A</v>
      </c>
      <c r="FT39" s="14" t="e">
        <v>#N/A</v>
      </c>
      <c r="FU39" s="14" t="e">
        <v>#N/A</v>
      </c>
      <c r="FZ39" s="14" t="e">
        <v>#N/A</v>
      </c>
      <c r="GA39" s="14" t="e">
        <v>#N/A</v>
      </c>
      <c r="GF39" s="14" t="e">
        <v>#N/A</v>
      </c>
      <c r="GG39" s="14" t="e">
        <v>#N/A</v>
      </c>
      <c r="GL39" s="14" t="e">
        <v>#N/A</v>
      </c>
      <c r="GM39" s="14" t="e">
        <v>#N/A</v>
      </c>
      <c r="GU39" s="14" t="e">
        <v>#N/A</v>
      </c>
      <c r="GV39" s="14" t="e">
        <v>#N/A</v>
      </c>
      <c r="GX39" s="14" t="e">
        <v>#N/A</v>
      </c>
      <c r="GY39" s="14" t="e">
        <v>#N/A</v>
      </c>
      <c r="HD39" s="14" t="e">
        <v>#N/A</v>
      </c>
      <c r="HE39" s="14" t="e">
        <v>#N/A</v>
      </c>
      <c r="HJ39" s="14" t="e">
        <v>#N/A</v>
      </c>
      <c r="HK39" s="14" t="e">
        <v>#N/A</v>
      </c>
      <c r="HM39" s="14" t="e">
        <v>#N/A</v>
      </c>
      <c r="HN39" s="14" t="e">
        <v>#N/A</v>
      </c>
      <c r="HV39" s="14" t="e">
        <v>#N/A</v>
      </c>
      <c r="HW39" s="14" t="e">
        <v>#N/A</v>
      </c>
      <c r="IB39" s="14" t="e">
        <v>#N/A</v>
      </c>
      <c r="IC39" s="14" t="e">
        <v>#N/A</v>
      </c>
      <c r="IE39" s="14" t="e">
        <v>#N/A</v>
      </c>
      <c r="IF39" s="14" t="e">
        <v>#N/A</v>
      </c>
      <c r="IK39" s="14" t="e">
        <v>#N/A</v>
      </c>
      <c r="IL39" s="14" t="e">
        <v>#N/A</v>
      </c>
      <c r="MC39" s="14" t="e">
        <v>#N/A</v>
      </c>
      <c r="MD39" s="14" t="e">
        <v>#N/A</v>
      </c>
      <c r="RJ39" s="35" t="e">
        <v>#N/A</v>
      </c>
      <c r="RK39" s="35" t="e">
        <f t="shared" si="0"/>
        <v>#N/A</v>
      </c>
    </row>
    <row r="40" spans="1:480" ht="15" customHeight="1" x14ac:dyDescent="0.25">
      <c r="A40" s="12" t="s">
        <v>113</v>
      </c>
      <c r="B40" s="41" t="s">
        <v>112</v>
      </c>
      <c r="C40" s="12" t="s">
        <v>178</v>
      </c>
      <c r="E40" s="14">
        <v>2</v>
      </c>
      <c r="F40" s="14">
        <v>0</v>
      </c>
      <c r="H40" s="14">
        <v>5</v>
      </c>
      <c r="I40" s="14">
        <v>7</v>
      </c>
      <c r="K40" s="14">
        <v>3</v>
      </c>
      <c r="L40" s="14">
        <v>0</v>
      </c>
      <c r="N40" s="14">
        <v>2</v>
      </c>
      <c r="O40" s="14">
        <v>2.5</v>
      </c>
      <c r="Q40" s="14">
        <v>3</v>
      </c>
      <c r="R40" s="14">
        <v>4</v>
      </c>
      <c r="T40" s="14">
        <v>2</v>
      </c>
      <c r="U40" s="14">
        <v>2.5</v>
      </c>
      <c r="W40" s="14">
        <v>3</v>
      </c>
      <c r="X40" s="14">
        <v>0</v>
      </c>
      <c r="Z40" s="14">
        <v>5</v>
      </c>
      <c r="AA40" s="14">
        <v>6.55</v>
      </c>
      <c r="AC40" s="14">
        <v>3</v>
      </c>
      <c r="AD40" s="14">
        <v>2.9</v>
      </c>
      <c r="AI40" s="14">
        <v>4</v>
      </c>
      <c r="AJ40" s="14">
        <v>2</v>
      </c>
      <c r="AL40" s="14">
        <v>2</v>
      </c>
      <c r="AM40" s="14">
        <v>0</v>
      </c>
      <c r="AO40" s="14">
        <v>2</v>
      </c>
      <c r="AP40" s="14">
        <v>3.25</v>
      </c>
      <c r="AR40" s="14">
        <v>1</v>
      </c>
      <c r="AS40" s="14">
        <v>0</v>
      </c>
      <c r="AU40" s="14">
        <v>1</v>
      </c>
      <c r="AV40" s="14">
        <v>0</v>
      </c>
      <c r="BA40" s="14">
        <v>1</v>
      </c>
      <c r="BB40" s="14">
        <v>0</v>
      </c>
      <c r="BG40" s="14">
        <v>1</v>
      </c>
      <c r="BH40" s="14">
        <v>0</v>
      </c>
      <c r="BJ40" s="14">
        <v>2</v>
      </c>
      <c r="BK40" s="14">
        <v>0</v>
      </c>
      <c r="BM40" s="14">
        <v>1</v>
      </c>
      <c r="BN40" s="14">
        <v>0</v>
      </c>
      <c r="BY40" s="14">
        <v>1</v>
      </c>
      <c r="BZ40" s="14">
        <v>4.5</v>
      </c>
      <c r="CE40" s="14">
        <v>3</v>
      </c>
      <c r="CF40" s="14">
        <v>3.05</v>
      </c>
      <c r="CH40" s="14">
        <v>1</v>
      </c>
      <c r="CI40" s="14">
        <v>0</v>
      </c>
      <c r="DC40" s="14">
        <v>1</v>
      </c>
      <c r="DD40" s="14">
        <v>0</v>
      </c>
      <c r="DI40" s="14">
        <v>1</v>
      </c>
      <c r="DJ40" s="14">
        <v>0</v>
      </c>
      <c r="DR40" s="14">
        <v>1</v>
      </c>
      <c r="DS40" s="14">
        <v>0</v>
      </c>
      <c r="EA40" s="14">
        <v>1</v>
      </c>
      <c r="EB40" s="14">
        <v>0</v>
      </c>
      <c r="ED40" s="14">
        <v>1</v>
      </c>
      <c r="EE40" s="14">
        <v>8</v>
      </c>
      <c r="FN40" s="14">
        <v>1</v>
      </c>
      <c r="FO40" s="14">
        <v>0</v>
      </c>
      <c r="FQ40" s="14">
        <v>1</v>
      </c>
      <c r="FR40" s="14">
        <v>0</v>
      </c>
      <c r="FT40" s="14">
        <v>1</v>
      </c>
      <c r="FU40" s="14">
        <v>7.5</v>
      </c>
      <c r="FZ40" s="14">
        <v>2</v>
      </c>
      <c r="GA40" s="14">
        <v>0</v>
      </c>
      <c r="GF40" s="14">
        <v>2</v>
      </c>
      <c r="GG40" s="14">
        <v>0</v>
      </c>
      <c r="GL40" s="14">
        <v>1</v>
      </c>
      <c r="GM40" s="14">
        <v>0</v>
      </c>
      <c r="GU40" s="14">
        <v>2</v>
      </c>
      <c r="GV40" s="14">
        <v>1.2000000000000002</v>
      </c>
      <c r="GX40" s="14">
        <v>1</v>
      </c>
      <c r="GY40" s="14">
        <v>5.5</v>
      </c>
      <c r="HD40" s="14">
        <v>1</v>
      </c>
      <c r="HE40" s="14">
        <v>0</v>
      </c>
      <c r="HJ40" s="14">
        <v>1</v>
      </c>
      <c r="HK40" s="14">
        <v>5</v>
      </c>
      <c r="HM40" s="14">
        <v>1</v>
      </c>
      <c r="HN40" s="14">
        <v>0</v>
      </c>
      <c r="HV40" s="14">
        <v>1</v>
      </c>
      <c r="HW40" s="14">
        <v>0</v>
      </c>
      <c r="IB40" s="14">
        <v>1</v>
      </c>
      <c r="IC40" s="14">
        <v>7.5</v>
      </c>
      <c r="IE40" s="14">
        <v>1</v>
      </c>
      <c r="IF40" s="14">
        <v>0</v>
      </c>
      <c r="IK40" s="14">
        <v>2</v>
      </c>
      <c r="IL40" s="14">
        <v>4.5</v>
      </c>
      <c r="RJ40" s="35">
        <v>21.85</v>
      </c>
      <c r="RK40" s="35">
        <f t="shared" si="0"/>
        <v>21.85</v>
      </c>
    </row>
    <row r="41" spans="1:480" s="16" customFormat="1" ht="15" hidden="1" customHeight="1" x14ac:dyDescent="0.25">
      <c r="A41" s="12" t="s">
        <v>177</v>
      </c>
      <c r="B41" s="41" t="s">
        <v>83</v>
      </c>
      <c r="C41" s="12" t="s">
        <v>176</v>
      </c>
      <c r="D41" s="14">
        <v>10</v>
      </c>
      <c r="E41" s="14">
        <v>5</v>
      </c>
      <c r="F41" s="14">
        <v>0</v>
      </c>
      <c r="G41" s="14"/>
      <c r="H41" s="14">
        <v>5</v>
      </c>
      <c r="I41" s="14">
        <v>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 t="e">
        <v>#N/A</v>
      </c>
      <c r="EH41" s="14" t="e">
        <v>#N/A</v>
      </c>
      <c r="EI41" s="14"/>
      <c r="EJ41" s="14" t="e">
        <v>#N/A</v>
      </c>
      <c r="EK41" s="14" t="e">
        <v>#N/A</v>
      </c>
      <c r="EL41" s="14"/>
      <c r="EM41" s="14" t="e">
        <v>#N/A</v>
      </c>
      <c r="EN41" s="14" t="e">
        <v>#N/A</v>
      </c>
      <c r="EO41" s="14"/>
      <c r="EP41" s="14" t="e">
        <v>#N/A</v>
      </c>
      <c r="EQ41" s="14" t="e">
        <v>#N/A</v>
      </c>
      <c r="ER41" s="14"/>
      <c r="ES41" s="14" t="e">
        <v>#N/A</v>
      </c>
      <c r="ET41" s="14" t="e">
        <v>#N/A</v>
      </c>
      <c r="EU41" s="14"/>
      <c r="EV41" s="14" t="e">
        <v>#N/A</v>
      </c>
      <c r="EW41" s="14" t="e">
        <v>#N/A</v>
      </c>
      <c r="EX41" s="14"/>
      <c r="EY41" s="14" t="e">
        <v>#N/A</v>
      </c>
      <c r="EZ41" s="14" t="e">
        <v>#N/A</v>
      </c>
      <c r="FA41" s="14"/>
      <c r="FB41" s="14" t="e">
        <v>#N/A</v>
      </c>
      <c r="FC41" s="14" t="e">
        <v>#N/A</v>
      </c>
      <c r="FD41" s="14"/>
      <c r="FE41" s="14" t="e">
        <v>#N/A</v>
      </c>
      <c r="FF41" s="14" t="e">
        <v>#N/A</v>
      </c>
      <c r="FG41" s="14"/>
      <c r="FH41" s="14" t="e">
        <v>#N/A</v>
      </c>
      <c r="FI41" s="14" t="e">
        <v>#N/A</v>
      </c>
      <c r="FJ41" s="14"/>
      <c r="FK41" s="14" t="e">
        <v>#N/A</v>
      </c>
      <c r="FL41" s="14" t="e">
        <v>#N/A</v>
      </c>
      <c r="FM41" s="14"/>
      <c r="FN41" s="14" t="e">
        <v>#N/A</v>
      </c>
      <c r="FO41" s="14" t="e">
        <v>#N/A</v>
      </c>
      <c r="FP41" s="14"/>
      <c r="FQ41" s="14" t="e">
        <v>#N/A</v>
      </c>
      <c r="FR41" s="14" t="e">
        <v>#N/A</v>
      </c>
      <c r="FS41" s="14"/>
      <c r="FT41" s="14" t="e">
        <v>#N/A</v>
      </c>
      <c r="FU41" s="14" t="e">
        <v>#N/A</v>
      </c>
      <c r="FV41" s="14"/>
      <c r="FW41" s="14" t="e">
        <v>#N/A</v>
      </c>
      <c r="FX41" s="14" t="e">
        <v>#N/A</v>
      </c>
      <c r="FY41" s="14"/>
      <c r="FZ41" s="14" t="e">
        <v>#N/A</v>
      </c>
      <c r="GA41" s="14" t="e">
        <v>#N/A</v>
      </c>
      <c r="GB41" s="14"/>
      <c r="GC41" s="14" t="e">
        <v>#N/A</v>
      </c>
      <c r="GD41" s="14" t="e">
        <v>#N/A</v>
      </c>
      <c r="GE41" s="14"/>
      <c r="GF41" s="14" t="e">
        <v>#N/A</v>
      </c>
      <c r="GG41" s="14" t="e">
        <v>#N/A</v>
      </c>
      <c r="GH41" s="14"/>
      <c r="GI41" s="14" t="e">
        <v>#N/A</v>
      </c>
      <c r="GJ41" s="14" t="e">
        <v>#N/A</v>
      </c>
      <c r="GK41" s="14"/>
      <c r="GL41" s="14" t="e">
        <v>#N/A</v>
      </c>
      <c r="GM41" s="14" t="e">
        <v>#N/A</v>
      </c>
      <c r="GN41" s="14"/>
      <c r="GO41" s="14" t="e">
        <v>#N/A</v>
      </c>
      <c r="GP41" s="14" t="e">
        <v>#N/A</v>
      </c>
      <c r="GQ41" s="14"/>
      <c r="GR41" s="14" t="e">
        <v>#N/A</v>
      </c>
      <c r="GS41" s="14" t="e">
        <v>#N/A</v>
      </c>
      <c r="GT41" s="14"/>
      <c r="GU41" s="14" t="e">
        <v>#N/A</v>
      </c>
      <c r="GV41" s="14" t="e">
        <v>#N/A</v>
      </c>
      <c r="GW41" s="14"/>
      <c r="GX41" s="14" t="e">
        <v>#N/A</v>
      </c>
      <c r="GY41" s="14" t="e">
        <v>#N/A</v>
      </c>
      <c r="GZ41" s="14"/>
      <c r="HA41" s="14"/>
      <c r="HB41" s="14"/>
      <c r="HC41" s="14"/>
      <c r="HD41" s="14" t="e">
        <v>#N/A</v>
      </c>
      <c r="HE41" s="14" t="e">
        <v>#N/A</v>
      </c>
      <c r="HF41" s="14"/>
      <c r="HG41" s="14" t="e">
        <v>#N/A</v>
      </c>
      <c r="HH41" s="14" t="e">
        <v>#N/A</v>
      </c>
      <c r="HI41" s="14"/>
      <c r="HJ41" s="14" t="e">
        <v>#N/A</v>
      </c>
      <c r="HK41" s="14" t="e">
        <v>#N/A</v>
      </c>
      <c r="HL41" s="14"/>
      <c r="HM41" s="14" t="e">
        <v>#N/A</v>
      </c>
      <c r="HN41" s="14" t="e">
        <v>#N/A</v>
      </c>
      <c r="HO41" s="14"/>
      <c r="HP41" s="14"/>
      <c r="HQ41" s="14"/>
      <c r="HR41" s="14"/>
      <c r="HS41" s="14"/>
      <c r="HT41" s="14"/>
      <c r="HU41" s="14"/>
      <c r="HV41" s="14" t="e">
        <v>#N/A</v>
      </c>
      <c r="HW41" s="14" t="e">
        <v>#N/A</v>
      </c>
      <c r="HX41" s="14"/>
      <c r="HY41" s="14" t="e">
        <v>#N/A</v>
      </c>
      <c r="HZ41" s="14" t="e">
        <v>#N/A</v>
      </c>
      <c r="IA41" s="14"/>
      <c r="IB41" s="14" t="e">
        <v>#N/A</v>
      </c>
      <c r="IC41" s="14" t="e">
        <v>#N/A</v>
      </c>
      <c r="ID41" s="14"/>
      <c r="IE41" s="14" t="e">
        <v>#N/A</v>
      </c>
      <c r="IF41" s="14" t="e">
        <v>#N/A</v>
      </c>
      <c r="IG41" s="14"/>
      <c r="IH41" s="14" t="e">
        <v>#N/A</v>
      </c>
      <c r="II41" s="14" t="e">
        <v>#N/A</v>
      </c>
      <c r="IJ41" s="14"/>
      <c r="IK41" s="14" t="e">
        <v>#N/A</v>
      </c>
      <c r="IL41" s="14" t="e">
        <v>#N/A</v>
      </c>
      <c r="IM41" s="14"/>
      <c r="IN41" s="14" t="e">
        <v>#N/A</v>
      </c>
      <c r="IO41" s="14" t="e">
        <v>#N/A</v>
      </c>
      <c r="IP41" s="14"/>
      <c r="IQ41" s="14" t="e">
        <v>#N/A</v>
      </c>
      <c r="IR41" s="14" t="e">
        <v>#N/A</v>
      </c>
      <c r="IS41" s="14"/>
      <c r="IT41" s="14" t="e">
        <v>#N/A</v>
      </c>
      <c r="IU41" s="14" t="e">
        <v>#N/A</v>
      </c>
      <c r="IV41" s="14"/>
      <c r="IW41" s="14" t="e">
        <v>#N/A</v>
      </c>
      <c r="IX41" s="14" t="e">
        <v>#N/A</v>
      </c>
      <c r="IY41" s="14"/>
      <c r="IZ41" s="14"/>
      <c r="JA41" s="14"/>
      <c r="JB41" s="14"/>
      <c r="JC41" s="14"/>
      <c r="JD41" s="14"/>
      <c r="JE41" s="14"/>
      <c r="JF41" s="14" t="e">
        <v>#N/A</v>
      </c>
      <c r="JG41" s="14" t="e">
        <v>#N/A</v>
      </c>
      <c r="JH41" s="14"/>
      <c r="JI41" s="14" t="e">
        <v>#N/A</v>
      </c>
      <c r="JJ41" s="14" t="e">
        <v>#N/A</v>
      </c>
      <c r="JK41" s="14"/>
      <c r="JL41" s="14" t="e">
        <v>#N/A</v>
      </c>
      <c r="JM41" s="14" t="e">
        <v>#N/A</v>
      </c>
      <c r="JN41" s="14"/>
      <c r="JO41" s="14" t="e">
        <v>#N/A</v>
      </c>
      <c r="JP41" s="14" t="e">
        <v>#N/A</v>
      </c>
      <c r="JQ41" s="14"/>
      <c r="JR41" s="14" t="e">
        <v>#N/A</v>
      </c>
      <c r="JS41" s="14" t="e">
        <v>#N/A</v>
      </c>
      <c r="JT41" s="14"/>
      <c r="JU41" s="14" t="e">
        <v>#N/A</v>
      </c>
      <c r="JV41" s="14" t="e">
        <v>#N/A</v>
      </c>
      <c r="JW41" s="14"/>
      <c r="JX41" s="14"/>
      <c r="JY41" s="14"/>
      <c r="JZ41" s="14"/>
      <c r="KA41" s="14"/>
      <c r="KB41" s="14"/>
      <c r="KC41" s="14"/>
      <c r="KD41" s="14" t="e">
        <v>#N/A</v>
      </c>
      <c r="KE41" s="14" t="e">
        <v>#N/A</v>
      </c>
      <c r="KF41" s="14"/>
      <c r="KG41" s="14" t="e">
        <v>#N/A</v>
      </c>
      <c r="KH41" s="14" t="e">
        <v>#N/A</v>
      </c>
      <c r="KI41" s="14"/>
      <c r="KJ41" s="14" t="e">
        <v>#N/A</v>
      </c>
      <c r="KK41" s="14" t="e">
        <v>#N/A</v>
      </c>
      <c r="KL41" s="14"/>
      <c r="KM41" s="14"/>
      <c r="KN41" s="14"/>
      <c r="KO41" s="14"/>
      <c r="KP41" s="14" t="e">
        <v>#N/A</v>
      </c>
      <c r="KQ41" s="14" t="e">
        <v>#N/A</v>
      </c>
      <c r="KR41" s="14"/>
      <c r="KS41" s="14"/>
      <c r="KT41" s="14"/>
      <c r="KU41" s="14"/>
      <c r="KV41" s="14" t="e">
        <v>#N/A</v>
      </c>
      <c r="KW41" s="14" t="e">
        <v>#N/A</v>
      </c>
      <c r="KX41" s="14"/>
      <c r="KY41" s="14" t="e">
        <v>#N/A</v>
      </c>
      <c r="KZ41" s="14" t="e">
        <v>#N/A</v>
      </c>
      <c r="LA41" s="14"/>
      <c r="LB41" s="14" t="e">
        <v>#N/A</v>
      </c>
      <c r="LC41" s="14" t="e">
        <v>#N/A</v>
      </c>
      <c r="LD41" s="14"/>
      <c r="LE41" s="14"/>
      <c r="LF41" s="14"/>
      <c r="LG41" s="14"/>
      <c r="LH41" s="14"/>
      <c r="LI41" s="14"/>
      <c r="LJ41" s="14"/>
      <c r="LK41" s="14" t="e">
        <v>#N/A</v>
      </c>
      <c r="LL41" s="14" t="e">
        <v>#N/A</v>
      </c>
      <c r="LM41" s="14"/>
      <c r="LN41" s="14" t="e">
        <v>#N/A</v>
      </c>
      <c r="LO41" s="14" t="e">
        <v>#N/A</v>
      </c>
      <c r="LP41" s="14"/>
      <c r="LQ41" s="14" t="e">
        <v>#N/A</v>
      </c>
      <c r="LR41" s="14" t="e">
        <v>#N/A</v>
      </c>
      <c r="LS41" s="14"/>
      <c r="LT41" s="14"/>
      <c r="LU41" s="14"/>
      <c r="LV41" s="14"/>
      <c r="LW41" s="14" t="e">
        <v>#N/A</v>
      </c>
      <c r="LX41" s="14" t="e">
        <v>#N/A</v>
      </c>
      <c r="LY41" s="14"/>
      <c r="LZ41" s="14"/>
      <c r="MA41" s="14"/>
      <c r="MB41" s="14"/>
      <c r="MC41" s="14" t="e">
        <v>#N/A</v>
      </c>
      <c r="MD41" s="14" t="e">
        <v>#N/A</v>
      </c>
      <c r="ME41" s="14"/>
      <c r="MF41" s="14" t="e">
        <v>#N/A</v>
      </c>
      <c r="MG41" s="14" t="e">
        <v>#N/A</v>
      </c>
      <c r="MH41" s="14"/>
      <c r="MI41" s="14"/>
      <c r="MJ41" s="14"/>
      <c r="MK41" s="14"/>
      <c r="ML41" s="14"/>
      <c r="MM41" s="14"/>
      <c r="MN41" s="14"/>
      <c r="MO41" s="14"/>
      <c r="MP41" s="14"/>
      <c r="MQ41" s="14"/>
      <c r="MR41" s="14"/>
      <c r="MS41" s="14"/>
      <c r="MT41" s="14"/>
      <c r="MU41" s="14"/>
      <c r="MV41" s="14"/>
      <c r="MW41" s="14"/>
      <c r="MX41" s="14" t="e">
        <v>#N/A</v>
      </c>
      <c r="MY41" s="14" t="e">
        <v>#N/A</v>
      </c>
      <c r="MZ41" s="14"/>
      <c r="NA41" s="14" t="e">
        <v>#N/A</v>
      </c>
      <c r="NB41" s="14" t="e">
        <v>#N/A</v>
      </c>
      <c r="NC41" s="14"/>
      <c r="ND41" s="14" t="e">
        <v>#N/A</v>
      </c>
      <c r="NE41" s="14" t="e">
        <v>#N/A</v>
      </c>
      <c r="NF41" s="14"/>
      <c r="NG41" s="14"/>
      <c r="NH41" s="14"/>
      <c r="NI41" s="14"/>
      <c r="NJ41" s="14"/>
      <c r="NK41" s="14"/>
      <c r="NL41" s="14"/>
      <c r="NM41" s="14" t="e">
        <v>#N/A</v>
      </c>
      <c r="NN41" s="14" t="e">
        <v>#N/A</v>
      </c>
      <c r="NO41" s="14"/>
      <c r="NP41" s="14"/>
      <c r="NQ41" s="14"/>
      <c r="NR41" s="14"/>
      <c r="NS41" s="14" t="e">
        <v>#N/A</v>
      </c>
      <c r="NT41" s="14" t="e">
        <v>#N/A</v>
      </c>
      <c r="NU41" s="14"/>
      <c r="NV41" s="14"/>
      <c r="NW41" s="14"/>
      <c r="NX41" s="14"/>
      <c r="NY41" s="14"/>
      <c r="NZ41" s="14"/>
      <c r="OA41" s="14"/>
      <c r="OB41" s="14"/>
      <c r="OC41" s="14"/>
      <c r="OD41" s="14"/>
      <c r="OE41" s="14"/>
      <c r="OF41" s="14"/>
      <c r="OG41" s="14"/>
      <c r="OH41" s="14" t="e">
        <v>#N/A</v>
      </c>
      <c r="OI41" s="14" t="e">
        <v>#N/A</v>
      </c>
      <c r="OJ41" s="14"/>
      <c r="OK41" s="14" t="e">
        <v>#N/A</v>
      </c>
      <c r="OL41" s="14" t="e">
        <v>#N/A</v>
      </c>
      <c r="OM41" s="14"/>
      <c r="ON41" s="14" t="e">
        <v>#N/A</v>
      </c>
      <c r="OO41" s="14" t="e">
        <v>#N/A</v>
      </c>
      <c r="OP41" s="14"/>
      <c r="OQ41" s="14"/>
      <c r="OR41" s="14"/>
      <c r="OS41" s="14"/>
      <c r="OT41" s="14"/>
      <c r="OU41" s="14"/>
      <c r="OV41" s="14"/>
      <c r="OW41" s="14" t="e">
        <v>#N/A</v>
      </c>
      <c r="OX41" s="14" t="e">
        <v>#N/A</v>
      </c>
      <c r="OY41" s="14"/>
      <c r="OZ41" s="14"/>
      <c r="PA41" s="14"/>
      <c r="PB41" s="14"/>
      <c r="PC41" s="14"/>
      <c r="PD41" s="14"/>
      <c r="PE41" s="14"/>
      <c r="PF41" s="14"/>
      <c r="PG41" s="14"/>
      <c r="PH41" s="14"/>
      <c r="PI41" s="14" t="e">
        <v>#N/A</v>
      </c>
      <c r="PJ41" s="14" t="e">
        <v>#N/A</v>
      </c>
      <c r="PK41" s="14"/>
      <c r="PL41" s="14"/>
      <c r="PM41" s="14"/>
      <c r="PN41" s="14"/>
      <c r="PO41" s="14" t="e">
        <v>#N/A</v>
      </c>
      <c r="PP41" s="14" t="e">
        <v>#N/A</v>
      </c>
      <c r="PQ41" s="14"/>
      <c r="PR41" s="14"/>
      <c r="PS41" s="14"/>
      <c r="PT41" s="14"/>
      <c r="PU41" s="14"/>
      <c r="PV41" s="14"/>
      <c r="PW41" s="14"/>
      <c r="PX41" s="14" t="e">
        <v>#N/A</v>
      </c>
      <c r="PY41" s="14" t="e">
        <v>#N/A</v>
      </c>
      <c r="PZ41" s="14"/>
      <c r="QA41" s="14" t="e">
        <v>#N/A</v>
      </c>
      <c r="QB41" s="14" t="e">
        <v>#N/A</v>
      </c>
      <c r="QC41" s="14"/>
      <c r="QD41" s="14"/>
      <c r="QE41" s="14"/>
      <c r="QF41" s="14"/>
      <c r="QG41" s="14"/>
      <c r="QH41" s="14"/>
      <c r="QI41" s="14"/>
      <c r="QJ41" s="14" t="e">
        <v>#N/A</v>
      </c>
      <c r="QK41" s="14" t="e">
        <v>#N/A</v>
      </c>
      <c r="QL41" s="14"/>
      <c r="QM41" s="14" t="e">
        <v>#N/A</v>
      </c>
      <c r="QN41" s="14" t="e">
        <v>#N/A</v>
      </c>
      <c r="QO41" s="14"/>
      <c r="QP41" s="14" t="e">
        <v>#N/A</v>
      </c>
      <c r="QQ41" s="14" t="e">
        <v>#N/A</v>
      </c>
      <c r="QR41" s="14"/>
      <c r="QS41" s="14" t="e">
        <v>#N/A</v>
      </c>
      <c r="QT41" s="14" t="e">
        <v>#N/A</v>
      </c>
      <c r="QU41" s="14"/>
      <c r="QV41" s="14"/>
      <c r="QW41" s="14"/>
      <c r="QX41" s="14"/>
      <c r="QY41" s="14" t="e">
        <v>#N/A</v>
      </c>
      <c r="QZ41" s="14" t="e">
        <v>#N/A</v>
      </c>
      <c r="RA41" s="14"/>
      <c r="RB41" s="14" t="e">
        <v>#N/A</v>
      </c>
      <c r="RC41" s="14" t="e">
        <v>#N/A</v>
      </c>
      <c r="RD41" s="14"/>
      <c r="RE41" s="14" t="e">
        <v>#N/A</v>
      </c>
      <c r="RF41" s="14" t="e">
        <v>#N/A</v>
      </c>
      <c r="RG41" s="14"/>
      <c r="RH41" s="14"/>
      <c r="RI41" s="14"/>
      <c r="RJ41" s="35" t="e">
        <v>#N/A</v>
      </c>
      <c r="RK41" s="35" t="e">
        <f t="shared" si="0"/>
        <v>#N/A</v>
      </c>
      <c r="RL41" s="34"/>
    </row>
    <row r="42" spans="1:480" ht="15" hidden="1" customHeight="1" x14ac:dyDescent="0.25">
      <c r="A42" s="12" t="s">
        <v>74</v>
      </c>
      <c r="B42" s="41" t="s">
        <v>37</v>
      </c>
      <c r="C42" s="12" t="s">
        <v>161</v>
      </c>
      <c r="D42" s="36">
        <v>-13.35</v>
      </c>
      <c r="E42" s="14">
        <v>3</v>
      </c>
      <c r="F42" s="14">
        <v>4.5</v>
      </c>
      <c r="EG42" s="14" t="e">
        <v>#N/A</v>
      </c>
      <c r="EH42" s="14" t="e">
        <v>#N/A</v>
      </c>
      <c r="EJ42" s="14" t="e">
        <v>#N/A</v>
      </c>
      <c r="EK42" s="14" t="e">
        <v>#N/A</v>
      </c>
      <c r="EM42" s="14" t="e">
        <v>#N/A</v>
      </c>
      <c r="EN42" s="14" t="e">
        <v>#N/A</v>
      </c>
      <c r="EP42" s="14" t="e">
        <v>#N/A</v>
      </c>
      <c r="EQ42" s="14" t="e">
        <v>#N/A</v>
      </c>
      <c r="ES42" s="14" t="e">
        <v>#N/A</v>
      </c>
      <c r="ET42" s="14" t="e">
        <v>#N/A</v>
      </c>
      <c r="EV42" s="14" t="e">
        <v>#N/A</v>
      </c>
      <c r="EW42" s="14" t="e">
        <v>#N/A</v>
      </c>
      <c r="EY42" s="14" t="e">
        <v>#N/A</v>
      </c>
      <c r="EZ42" s="14" t="e">
        <v>#N/A</v>
      </c>
      <c r="FB42" s="14" t="e">
        <v>#N/A</v>
      </c>
      <c r="FC42" s="14" t="e">
        <v>#N/A</v>
      </c>
      <c r="FE42" s="14" t="e">
        <v>#N/A</v>
      </c>
      <c r="FF42" s="14" t="e">
        <v>#N/A</v>
      </c>
      <c r="FH42" s="14" t="e">
        <v>#N/A</v>
      </c>
      <c r="FI42" s="14" t="e">
        <v>#N/A</v>
      </c>
      <c r="FK42" s="14" t="e">
        <v>#N/A</v>
      </c>
      <c r="FL42" s="14" t="e">
        <v>#N/A</v>
      </c>
      <c r="FN42" s="14" t="e">
        <v>#N/A</v>
      </c>
      <c r="FO42" s="14" t="e">
        <v>#N/A</v>
      </c>
      <c r="FQ42" s="14" t="e">
        <v>#N/A</v>
      </c>
      <c r="FR42" s="14" t="e">
        <v>#N/A</v>
      </c>
      <c r="FT42" s="14" t="e">
        <v>#N/A</v>
      </c>
      <c r="FU42" s="14" t="e">
        <v>#N/A</v>
      </c>
      <c r="FW42" s="14" t="e">
        <v>#N/A</v>
      </c>
      <c r="FX42" s="14" t="e">
        <v>#N/A</v>
      </c>
      <c r="FZ42" s="14" t="e">
        <v>#N/A</v>
      </c>
      <c r="GA42" s="14" t="e">
        <v>#N/A</v>
      </c>
      <c r="GC42" s="14" t="e">
        <v>#N/A</v>
      </c>
      <c r="GD42" s="14" t="e">
        <v>#N/A</v>
      </c>
      <c r="GF42" s="14" t="e">
        <v>#N/A</v>
      </c>
      <c r="GG42" s="14" t="e">
        <v>#N/A</v>
      </c>
      <c r="GI42" s="14" t="e">
        <v>#N/A</v>
      </c>
      <c r="GJ42" s="14" t="e">
        <v>#N/A</v>
      </c>
      <c r="GL42" s="14" t="e">
        <v>#N/A</v>
      </c>
      <c r="GM42" s="14" t="e">
        <v>#N/A</v>
      </c>
      <c r="GO42" s="14" t="e">
        <v>#N/A</v>
      </c>
      <c r="GP42" s="14" t="e">
        <v>#N/A</v>
      </c>
      <c r="GR42" s="14" t="e">
        <v>#N/A</v>
      </c>
      <c r="GS42" s="14" t="e">
        <v>#N/A</v>
      </c>
      <c r="GU42" s="14" t="e">
        <v>#N/A</v>
      </c>
      <c r="GV42" s="14" t="e">
        <v>#N/A</v>
      </c>
      <c r="GX42" s="14" t="e">
        <v>#N/A</v>
      </c>
      <c r="GY42" s="14" t="e">
        <v>#N/A</v>
      </c>
      <c r="HD42" s="14" t="e">
        <v>#N/A</v>
      </c>
      <c r="HE42" s="14" t="e">
        <v>#N/A</v>
      </c>
      <c r="HG42" s="14" t="e">
        <v>#N/A</v>
      </c>
      <c r="HH42" s="14" t="e">
        <v>#N/A</v>
      </c>
      <c r="HJ42" s="14" t="e">
        <v>#N/A</v>
      </c>
      <c r="HK42" s="14" t="e">
        <v>#N/A</v>
      </c>
      <c r="HM42" s="14" t="e">
        <v>#N/A</v>
      </c>
      <c r="HN42" s="14" t="e">
        <v>#N/A</v>
      </c>
      <c r="HV42" s="14" t="e">
        <v>#N/A</v>
      </c>
      <c r="HW42" s="14" t="e">
        <v>#N/A</v>
      </c>
      <c r="HY42" s="14" t="e">
        <v>#N/A</v>
      </c>
      <c r="HZ42" s="14" t="e">
        <v>#N/A</v>
      </c>
      <c r="IB42" s="14" t="e">
        <v>#N/A</v>
      </c>
      <c r="IC42" s="14" t="e">
        <v>#N/A</v>
      </c>
      <c r="IE42" s="14" t="e">
        <v>#N/A</v>
      </c>
      <c r="IF42" s="14" t="e">
        <v>#N/A</v>
      </c>
      <c r="IH42" s="14" t="e">
        <v>#N/A</v>
      </c>
      <c r="II42" s="14" t="e">
        <v>#N/A</v>
      </c>
      <c r="IK42" s="14" t="e">
        <v>#N/A</v>
      </c>
      <c r="IL42" s="14" t="e">
        <v>#N/A</v>
      </c>
      <c r="IN42" s="14" t="e">
        <v>#N/A</v>
      </c>
      <c r="IO42" s="14" t="e">
        <v>#N/A</v>
      </c>
      <c r="IQ42" s="14" t="e">
        <v>#N/A</v>
      </c>
      <c r="IR42" s="14" t="e">
        <v>#N/A</v>
      </c>
      <c r="IT42" s="14" t="e">
        <v>#N/A</v>
      </c>
      <c r="IU42" s="14" t="e">
        <v>#N/A</v>
      </c>
      <c r="IW42" s="14" t="e">
        <v>#N/A</v>
      </c>
      <c r="IX42" s="14" t="e">
        <v>#N/A</v>
      </c>
      <c r="JF42" s="14" t="e">
        <v>#N/A</v>
      </c>
      <c r="JG42" s="14" t="e">
        <v>#N/A</v>
      </c>
      <c r="JI42" s="14" t="e">
        <v>#N/A</v>
      </c>
      <c r="JJ42" s="14" t="e">
        <v>#N/A</v>
      </c>
      <c r="JL42" s="14" t="e">
        <v>#N/A</v>
      </c>
      <c r="JM42" s="14" t="e">
        <v>#N/A</v>
      </c>
      <c r="JO42" s="14" t="e">
        <v>#N/A</v>
      </c>
      <c r="JP42" s="14" t="e">
        <v>#N/A</v>
      </c>
      <c r="JR42" s="14" t="e">
        <v>#N/A</v>
      </c>
      <c r="JS42" s="14" t="e">
        <v>#N/A</v>
      </c>
      <c r="JU42" s="14" t="e">
        <v>#N/A</v>
      </c>
      <c r="JV42" s="14" t="e">
        <v>#N/A</v>
      </c>
      <c r="KD42" s="14" t="e">
        <v>#N/A</v>
      </c>
      <c r="KE42" s="14" t="e">
        <v>#N/A</v>
      </c>
      <c r="KG42" s="14" t="e">
        <v>#N/A</v>
      </c>
      <c r="KH42" s="14" t="e">
        <v>#N/A</v>
      </c>
      <c r="KJ42" s="14" t="e">
        <v>#N/A</v>
      </c>
      <c r="KK42" s="14" t="e">
        <v>#N/A</v>
      </c>
      <c r="KP42" s="14" t="e">
        <v>#N/A</v>
      </c>
      <c r="KQ42" s="14" t="e">
        <v>#N/A</v>
      </c>
      <c r="KV42" s="14" t="e">
        <v>#N/A</v>
      </c>
      <c r="KW42" s="14" t="e">
        <v>#N/A</v>
      </c>
      <c r="KY42" s="14" t="e">
        <v>#N/A</v>
      </c>
      <c r="KZ42" s="14" t="e">
        <v>#N/A</v>
      </c>
      <c r="LB42" s="14" t="e">
        <v>#N/A</v>
      </c>
      <c r="LC42" s="14" t="e">
        <v>#N/A</v>
      </c>
      <c r="LK42" s="14" t="e">
        <v>#N/A</v>
      </c>
      <c r="LL42" s="14" t="e">
        <v>#N/A</v>
      </c>
      <c r="LN42" s="14" t="e">
        <v>#N/A</v>
      </c>
      <c r="LO42" s="14" t="e">
        <v>#N/A</v>
      </c>
      <c r="LQ42" s="14" t="e">
        <v>#N/A</v>
      </c>
      <c r="LR42" s="14" t="e">
        <v>#N/A</v>
      </c>
      <c r="LW42" s="14" t="e">
        <v>#N/A</v>
      </c>
      <c r="LX42" s="14" t="e">
        <v>#N/A</v>
      </c>
      <c r="MC42" s="14" t="e">
        <v>#N/A</v>
      </c>
      <c r="MD42" s="14" t="e">
        <v>#N/A</v>
      </c>
      <c r="MF42" s="14" t="e">
        <v>#N/A</v>
      </c>
      <c r="MG42" s="14" t="e">
        <v>#N/A</v>
      </c>
      <c r="MX42" s="14" t="e">
        <v>#N/A</v>
      </c>
      <c r="MY42" s="14" t="e">
        <v>#N/A</v>
      </c>
      <c r="NA42" s="14" t="e">
        <v>#N/A</v>
      </c>
      <c r="NB42" s="14" t="e">
        <v>#N/A</v>
      </c>
      <c r="ND42" s="14" t="e">
        <v>#N/A</v>
      </c>
      <c r="NE42" s="14" t="e">
        <v>#N/A</v>
      </c>
      <c r="NM42" s="14" t="e">
        <v>#N/A</v>
      </c>
      <c r="NN42" s="14" t="e">
        <v>#N/A</v>
      </c>
      <c r="NS42" s="14" t="e">
        <v>#N/A</v>
      </c>
      <c r="NT42" s="14" t="e">
        <v>#N/A</v>
      </c>
      <c r="OH42" s="14" t="e">
        <v>#N/A</v>
      </c>
      <c r="OI42" s="14" t="e">
        <v>#N/A</v>
      </c>
      <c r="OK42" s="14" t="e">
        <v>#N/A</v>
      </c>
      <c r="OL42" s="14" t="e">
        <v>#N/A</v>
      </c>
      <c r="ON42" s="14" t="e">
        <v>#N/A</v>
      </c>
      <c r="OO42" s="14" t="e">
        <v>#N/A</v>
      </c>
      <c r="OW42" s="14" t="e">
        <v>#N/A</v>
      </c>
      <c r="OX42" s="14" t="e">
        <v>#N/A</v>
      </c>
      <c r="PI42" s="14" t="e">
        <v>#N/A</v>
      </c>
      <c r="PJ42" s="14" t="e">
        <v>#N/A</v>
      </c>
      <c r="PO42" s="14" t="e">
        <v>#N/A</v>
      </c>
      <c r="PP42" s="14" t="e">
        <v>#N/A</v>
      </c>
      <c r="PX42" s="14" t="e">
        <v>#N/A</v>
      </c>
      <c r="PY42" s="14" t="e">
        <v>#N/A</v>
      </c>
      <c r="QA42" s="14" t="e">
        <v>#N/A</v>
      </c>
      <c r="QB42" s="14" t="e">
        <v>#N/A</v>
      </c>
      <c r="QJ42" s="14" t="e">
        <v>#N/A</v>
      </c>
      <c r="QK42" s="14" t="e">
        <v>#N/A</v>
      </c>
      <c r="QM42" s="14" t="e">
        <v>#N/A</v>
      </c>
      <c r="QN42" s="14" t="e">
        <v>#N/A</v>
      </c>
      <c r="QP42" s="14" t="e">
        <v>#N/A</v>
      </c>
      <c r="QQ42" s="14" t="e">
        <v>#N/A</v>
      </c>
      <c r="QS42" s="14" t="e">
        <v>#N/A</v>
      </c>
      <c r="QT42" s="14" t="e">
        <v>#N/A</v>
      </c>
      <c r="QY42" s="14" t="e">
        <v>#N/A</v>
      </c>
      <c r="QZ42" s="14" t="e">
        <v>#N/A</v>
      </c>
      <c r="RB42" s="14" t="e">
        <v>#N/A</v>
      </c>
      <c r="RC42" s="14" t="e">
        <v>#N/A</v>
      </c>
      <c r="RE42" s="14" t="e">
        <v>#N/A</v>
      </c>
      <c r="RF42" s="14" t="e">
        <v>#N/A</v>
      </c>
      <c r="RJ42" s="35" t="e">
        <v>#N/A</v>
      </c>
      <c r="RK42" s="35" t="e">
        <f t="shared" si="0"/>
        <v>#N/A</v>
      </c>
    </row>
    <row r="43" spans="1:480" ht="15" hidden="1" customHeight="1" x14ac:dyDescent="0.25">
      <c r="A43" s="12" t="s">
        <v>78</v>
      </c>
      <c r="B43" s="41" t="s">
        <v>84</v>
      </c>
      <c r="C43" s="12" t="s">
        <v>136</v>
      </c>
      <c r="E43" s="14">
        <v>1</v>
      </c>
      <c r="F43" s="14">
        <v>0</v>
      </c>
      <c r="H43" s="14">
        <v>4</v>
      </c>
      <c r="I43" s="14">
        <v>0</v>
      </c>
      <c r="K43" s="14">
        <v>2</v>
      </c>
      <c r="L43" s="14">
        <v>0</v>
      </c>
      <c r="N43" s="14">
        <v>3</v>
      </c>
      <c r="O43" s="14">
        <v>7.25</v>
      </c>
      <c r="Q43" s="14">
        <v>2</v>
      </c>
      <c r="R43" s="14">
        <v>4.5</v>
      </c>
      <c r="T43" s="14">
        <v>1</v>
      </c>
      <c r="U43" s="14">
        <v>0</v>
      </c>
      <c r="W43" s="14">
        <v>2</v>
      </c>
      <c r="X43" s="14">
        <v>2.5</v>
      </c>
      <c r="Z43" s="14">
        <v>2</v>
      </c>
      <c r="AA43" s="14">
        <v>6.5</v>
      </c>
      <c r="AC43" s="14">
        <v>2</v>
      </c>
      <c r="AD43" s="14">
        <v>7.5</v>
      </c>
      <c r="AF43" s="14">
        <v>1</v>
      </c>
      <c r="AG43" s="14">
        <v>2.5</v>
      </c>
      <c r="AI43" s="14">
        <v>2</v>
      </c>
      <c r="AJ43" s="14">
        <v>2.25</v>
      </c>
      <c r="AL43" s="14">
        <v>2</v>
      </c>
      <c r="AM43" s="14">
        <v>6</v>
      </c>
      <c r="AO43" s="14">
        <v>3</v>
      </c>
      <c r="AP43" s="14">
        <v>2.5</v>
      </c>
      <c r="AR43" s="14">
        <v>2</v>
      </c>
      <c r="AS43" s="14">
        <v>0</v>
      </c>
      <c r="AU43" s="14">
        <v>1</v>
      </c>
      <c r="AV43" s="14">
        <v>0</v>
      </c>
      <c r="AX43" s="14">
        <v>3</v>
      </c>
      <c r="AY43" s="14">
        <v>0</v>
      </c>
      <c r="BA43" s="14">
        <v>2</v>
      </c>
      <c r="BB43" s="14">
        <v>0</v>
      </c>
      <c r="BD43" s="14">
        <v>1</v>
      </c>
      <c r="BE43" s="14">
        <v>1.3</v>
      </c>
      <c r="BG43" s="14">
        <v>1</v>
      </c>
      <c r="BH43" s="14">
        <v>0</v>
      </c>
      <c r="BJ43" s="14">
        <v>1</v>
      </c>
      <c r="BK43" s="14">
        <v>0</v>
      </c>
      <c r="BM43" s="14">
        <v>1</v>
      </c>
      <c r="BN43" s="14">
        <v>0</v>
      </c>
      <c r="BP43" s="14">
        <v>1</v>
      </c>
      <c r="BQ43" s="14">
        <v>3</v>
      </c>
      <c r="BS43" s="14">
        <v>2</v>
      </c>
      <c r="BT43" s="14">
        <v>0</v>
      </c>
      <c r="BV43" s="14">
        <v>1</v>
      </c>
      <c r="BW43" s="14">
        <v>0</v>
      </c>
      <c r="BY43" s="14">
        <v>1</v>
      </c>
      <c r="BZ43" s="14">
        <v>0</v>
      </c>
      <c r="CB43" s="14">
        <v>1</v>
      </c>
      <c r="CC43" s="14">
        <v>0</v>
      </c>
      <c r="CE43" s="14">
        <v>1</v>
      </c>
      <c r="CF43" s="14">
        <v>1.5</v>
      </c>
      <c r="CH43" s="14">
        <v>1</v>
      </c>
      <c r="CI43" s="14">
        <v>0</v>
      </c>
      <c r="CK43" s="14">
        <v>1</v>
      </c>
      <c r="CL43" s="14">
        <v>0</v>
      </c>
      <c r="CN43" s="14">
        <v>2</v>
      </c>
      <c r="CO43" s="14">
        <v>0</v>
      </c>
      <c r="CQ43" s="14">
        <v>1</v>
      </c>
      <c r="CR43" s="14">
        <v>0</v>
      </c>
      <c r="CT43" s="14">
        <v>1</v>
      </c>
      <c r="CU43" s="14">
        <v>0</v>
      </c>
      <c r="CW43" s="14">
        <v>1</v>
      </c>
      <c r="CX43" s="14">
        <v>0</v>
      </c>
      <c r="CZ43" s="14">
        <v>1</v>
      </c>
      <c r="DA43" s="14">
        <v>0</v>
      </c>
      <c r="DC43" s="14">
        <v>1</v>
      </c>
      <c r="DD43" s="14">
        <v>0</v>
      </c>
      <c r="DF43" s="14">
        <v>1</v>
      </c>
      <c r="DG43" s="14">
        <v>0</v>
      </c>
      <c r="DI43" s="14">
        <v>1</v>
      </c>
      <c r="DJ43" s="14">
        <v>6.5</v>
      </c>
      <c r="DL43" s="14">
        <v>1</v>
      </c>
      <c r="DM43" s="14">
        <v>0</v>
      </c>
      <c r="DO43" s="14">
        <v>1</v>
      </c>
      <c r="DP43" s="14">
        <v>3.5</v>
      </c>
      <c r="DU43" s="14">
        <v>1</v>
      </c>
      <c r="DV43" s="14">
        <v>0.5</v>
      </c>
      <c r="DX43" s="14">
        <v>1</v>
      </c>
      <c r="DY43" s="14">
        <v>0</v>
      </c>
      <c r="EA43" s="14">
        <v>1</v>
      </c>
      <c r="EB43" s="14">
        <v>0</v>
      </c>
      <c r="ED43" s="14">
        <v>1</v>
      </c>
      <c r="EE43" s="14">
        <v>4</v>
      </c>
      <c r="EG43" s="14">
        <v>1</v>
      </c>
      <c r="EH43" s="14">
        <v>0</v>
      </c>
      <c r="EJ43" s="14">
        <v>1</v>
      </c>
      <c r="EK43" s="14">
        <v>0</v>
      </c>
      <c r="EM43" s="14">
        <v>1</v>
      </c>
      <c r="EN43" s="14">
        <v>0</v>
      </c>
      <c r="EP43" s="14">
        <v>1</v>
      </c>
      <c r="EQ43" s="14">
        <v>0</v>
      </c>
      <c r="ES43" s="14">
        <v>1</v>
      </c>
      <c r="ET43" s="14">
        <v>0</v>
      </c>
      <c r="EV43" s="14">
        <v>1</v>
      </c>
      <c r="EW43" s="14">
        <v>0</v>
      </c>
      <c r="EY43" s="14">
        <v>1</v>
      </c>
      <c r="EZ43" s="14">
        <v>0</v>
      </c>
      <c r="FB43" s="14">
        <v>1</v>
      </c>
      <c r="FC43" s="14">
        <v>0</v>
      </c>
      <c r="FE43" s="14">
        <v>1</v>
      </c>
      <c r="FF43" s="14">
        <v>0</v>
      </c>
      <c r="FH43" s="14">
        <v>1</v>
      </c>
      <c r="FI43" s="14">
        <v>0</v>
      </c>
      <c r="FK43" s="14">
        <v>2</v>
      </c>
      <c r="FL43" s="14">
        <v>0</v>
      </c>
      <c r="FN43" s="14">
        <v>4</v>
      </c>
      <c r="FO43" s="14">
        <v>0</v>
      </c>
      <c r="FQ43" s="14">
        <v>4</v>
      </c>
      <c r="FR43" s="14">
        <v>0</v>
      </c>
      <c r="FT43" s="14">
        <v>3</v>
      </c>
      <c r="FU43" s="14">
        <v>3.75</v>
      </c>
      <c r="FW43" s="14">
        <v>2</v>
      </c>
      <c r="FX43" s="14">
        <v>0</v>
      </c>
      <c r="FZ43" s="14">
        <v>5</v>
      </c>
      <c r="GA43" s="14">
        <v>6.3</v>
      </c>
      <c r="GC43" s="14">
        <v>4</v>
      </c>
      <c r="GD43" s="14">
        <v>0</v>
      </c>
      <c r="GF43" s="14">
        <v>1</v>
      </c>
      <c r="GG43" s="14">
        <v>0</v>
      </c>
      <c r="GI43" s="14">
        <v>3</v>
      </c>
      <c r="GJ43" s="14">
        <v>0</v>
      </c>
      <c r="GL43" s="14">
        <v>1</v>
      </c>
      <c r="GM43" s="14">
        <v>0</v>
      </c>
      <c r="GO43" s="14">
        <v>1</v>
      </c>
      <c r="GP43" s="14">
        <v>0</v>
      </c>
      <c r="GR43" s="14" t="e">
        <v>#N/A</v>
      </c>
      <c r="GS43" s="14" t="e">
        <v>#N/A</v>
      </c>
      <c r="GU43" s="14" t="e">
        <v>#N/A</v>
      </c>
      <c r="GV43" s="14" t="e">
        <v>#N/A</v>
      </c>
      <c r="GX43" s="14" t="e">
        <v>#N/A</v>
      </c>
      <c r="GY43" s="14" t="e">
        <v>#N/A</v>
      </c>
      <c r="HD43" s="14" t="e">
        <v>#N/A</v>
      </c>
      <c r="HE43" s="14" t="e">
        <v>#N/A</v>
      </c>
      <c r="HG43" s="14" t="e">
        <v>#N/A</v>
      </c>
      <c r="HH43" s="14" t="e">
        <v>#N/A</v>
      </c>
      <c r="HJ43" s="14" t="e">
        <v>#N/A</v>
      </c>
      <c r="HK43" s="14" t="e">
        <v>#N/A</v>
      </c>
      <c r="HM43" s="14" t="e">
        <v>#N/A</v>
      </c>
      <c r="HN43" s="14" t="e">
        <v>#N/A</v>
      </c>
      <c r="HV43" s="14" t="e">
        <v>#N/A</v>
      </c>
      <c r="HW43" s="14" t="e">
        <v>#N/A</v>
      </c>
      <c r="HY43" s="14" t="e">
        <v>#N/A</v>
      </c>
      <c r="HZ43" s="14" t="e">
        <v>#N/A</v>
      </c>
      <c r="IB43" s="14" t="e">
        <v>#N/A</v>
      </c>
      <c r="IC43" s="14" t="e">
        <v>#N/A</v>
      </c>
      <c r="IE43" s="14" t="e">
        <v>#N/A</v>
      </c>
      <c r="IF43" s="14" t="e">
        <v>#N/A</v>
      </c>
      <c r="IH43" s="14" t="e">
        <v>#N/A</v>
      </c>
      <c r="II43" s="14" t="e">
        <v>#N/A</v>
      </c>
      <c r="IK43" s="14" t="e">
        <v>#N/A</v>
      </c>
      <c r="IL43" s="14" t="e">
        <v>#N/A</v>
      </c>
      <c r="IN43" s="14" t="e">
        <v>#N/A</v>
      </c>
      <c r="IO43" s="14" t="e">
        <v>#N/A</v>
      </c>
      <c r="IQ43" s="14" t="e">
        <v>#N/A</v>
      </c>
      <c r="IR43" s="14" t="e">
        <v>#N/A</v>
      </c>
      <c r="IT43" s="14" t="e">
        <v>#N/A</v>
      </c>
      <c r="IU43" s="14" t="e">
        <v>#N/A</v>
      </c>
      <c r="IW43" s="14" t="e">
        <v>#N/A</v>
      </c>
      <c r="IX43" s="14" t="e">
        <v>#N/A</v>
      </c>
      <c r="JF43" s="14" t="e">
        <v>#N/A</v>
      </c>
      <c r="JG43" s="14" t="e">
        <v>#N/A</v>
      </c>
      <c r="JI43" s="14" t="e">
        <v>#N/A</v>
      </c>
      <c r="JJ43" s="14" t="e">
        <v>#N/A</v>
      </c>
      <c r="JL43" s="14" t="e">
        <v>#N/A</v>
      </c>
      <c r="JM43" s="14" t="e">
        <v>#N/A</v>
      </c>
      <c r="JO43" s="14" t="e">
        <v>#N/A</v>
      </c>
      <c r="JP43" s="14" t="e">
        <v>#N/A</v>
      </c>
      <c r="JR43" s="14" t="e">
        <v>#N/A</v>
      </c>
      <c r="JS43" s="14" t="e">
        <v>#N/A</v>
      </c>
      <c r="JU43" s="14" t="e">
        <v>#N/A</v>
      </c>
      <c r="JV43" s="14" t="e">
        <v>#N/A</v>
      </c>
      <c r="KD43" s="14" t="e">
        <v>#N/A</v>
      </c>
      <c r="KE43" s="14" t="e">
        <v>#N/A</v>
      </c>
      <c r="KG43" s="14" t="e">
        <v>#N/A</v>
      </c>
      <c r="KH43" s="14" t="e">
        <v>#N/A</v>
      </c>
      <c r="KJ43" s="14" t="e">
        <v>#N/A</v>
      </c>
      <c r="KK43" s="14" t="e">
        <v>#N/A</v>
      </c>
      <c r="KP43" s="14" t="e">
        <v>#N/A</v>
      </c>
      <c r="KQ43" s="14" t="e">
        <v>#N/A</v>
      </c>
      <c r="KV43" s="14" t="e">
        <v>#N/A</v>
      </c>
      <c r="KW43" s="14" t="e">
        <v>#N/A</v>
      </c>
      <c r="KY43" s="14" t="e">
        <v>#N/A</v>
      </c>
      <c r="KZ43" s="14" t="e">
        <v>#N/A</v>
      </c>
      <c r="LB43" s="14" t="e">
        <v>#N/A</v>
      </c>
      <c r="LC43" s="14" t="e">
        <v>#N/A</v>
      </c>
      <c r="LK43" s="14" t="e">
        <v>#N/A</v>
      </c>
      <c r="LL43" s="14" t="e">
        <v>#N/A</v>
      </c>
      <c r="LN43" s="14" t="e">
        <v>#N/A</v>
      </c>
      <c r="LO43" s="14" t="e">
        <v>#N/A</v>
      </c>
      <c r="LQ43" s="14" t="e">
        <v>#N/A</v>
      </c>
      <c r="LR43" s="14" t="e">
        <v>#N/A</v>
      </c>
      <c r="LW43" s="14" t="e">
        <v>#N/A</v>
      </c>
      <c r="LX43" s="14" t="e">
        <v>#N/A</v>
      </c>
      <c r="MC43" s="14" t="e">
        <v>#N/A</v>
      </c>
      <c r="MD43" s="14" t="e">
        <v>#N/A</v>
      </c>
      <c r="MF43" s="14" t="e">
        <v>#N/A</v>
      </c>
      <c r="MG43" s="14" t="e">
        <v>#N/A</v>
      </c>
      <c r="MX43" s="14" t="e">
        <v>#N/A</v>
      </c>
      <c r="MY43" s="14" t="e">
        <v>#N/A</v>
      </c>
      <c r="NA43" s="14" t="e">
        <v>#N/A</v>
      </c>
      <c r="NB43" s="14" t="e">
        <v>#N/A</v>
      </c>
      <c r="ND43" s="14" t="e">
        <v>#N/A</v>
      </c>
      <c r="NE43" s="14" t="e">
        <v>#N/A</v>
      </c>
      <c r="NM43" s="14" t="e">
        <v>#N/A</v>
      </c>
      <c r="NN43" s="14" t="e">
        <v>#N/A</v>
      </c>
      <c r="NS43" s="14" t="e">
        <v>#N/A</v>
      </c>
      <c r="NT43" s="14" t="e">
        <v>#N/A</v>
      </c>
      <c r="OH43" s="14" t="e">
        <v>#N/A</v>
      </c>
      <c r="OI43" s="14" t="e">
        <v>#N/A</v>
      </c>
      <c r="OK43" s="14" t="e">
        <v>#N/A</v>
      </c>
      <c r="OL43" s="14" t="e">
        <v>#N/A</v>
      </c>
      <c r="ON43" s="14" t="e">
        <v>#N/A</v>
      </c>
      <c r="OO43" s="14" t="e">
        <v>#N/A</v>
      </c>
      <c r="OW43" s="14" t="e">
        <v>#N/A</v>
      </c>
      <c r="OX43" s="14" t="e">
        <v>#N/A</v>
      </c>
      <c r="PI43" s="14" t="e">
        <v>#N/A</v>
      </c>
      <c r="PJ43" s="14" t="e">
        <v>#N/A</v>
      </c>
      <c r="PO43" s="14" t="e">
        <v>#N/A</v>
      </c>
      <c r="PP43" s="14" t="e">
        <v>#N/A</v>
      </c>
      <c r="PX43" s="14" t="e">
        <v>#N/A</v>
      </c>
      <c r="PY43" s="14" t="e">
        <v>#N/A</v>
      </c>
      <c r="QA43" s="14" t="e">
        <v>#N/A</v>
      </c>
      <c r="QB43" s="14" t="e">
        <v>#N/A</v>
      </c>
      <c r="QJ43" s="14" t="e">
        <v>#N/A</v>
      </c>
      <c r="QK43" s="14" t="e">
        <v>#N/A</v>
      </c>
      <c r="QM43" s="14" t="e">
        <v>#N/A</v>
      </c>
      <c r="QN43" s="14" t="e">
        <v>#N/A</v>
      </c>
      <c r="QP43" s="14" t="e">
        <v>#N/A</v>
      </c>
      <c r="QQ43" s="14" t="e">
        <v>#N/A</v>
      </c>
      <c r="QS43" s="14" t="e">
        <v>#N/A</v>
      </c>
      <c r="QT43" s="14" t="e">
        <v>#N/A</v>
      </c>
      <c r="QY43" s="14" t="e">
        <v>#N/A</v>
      </c>
      <c r="QZ43" s="14" t="e">
        <v>#N/A</v>
      </c>
      <c r="RB43" s="14" t="e">
        <v>#N/A</v>
      </c>
      <c r="RC43" s="14" t="e">
        <v>#N/A</v>
      </c>
      <c r="RE43" s="14" t="e">
        <v>#N/A</v>
      </c>
      <c r="RF43" s="14" t="e">
        <v>#N/A</v>
      </c>
      <c r="RJ43" s="35" t="e">
        <v>#N/A</v>
      </c>
      <c r="RK43" s="35" t="e">
        <f t="shared" si="0"/>
        <v>#N/A</v>
      </c>
    </row>
    <row r="44" spans="1:480" ht="15" hidden="1" customHeight="1" x14ac:dyDescent="0.25">
      <c r="A44" s="12" t="s">
        <v>118</v>
      </c>
      <c r="B44" s="41" t="s">
        <v>117</v>
      </c>
      <c r="C44" s="12" t="s">
        <v>175</v>
      </c>
      <c r="E44" s="14">
        <v>4</v>
      </c>
      <c r="F44" s="14">
        <v>8.9499999999999993</v>
      </c>
      <c r="H44" s="14">
        <v>5</v>
      </c>
      <c r="I44" s="14">
        <v>11.5</v>
      </c>
      <c r="K44" s="14">
        <v>5</v>
      </c>
      <c r="L44" s="14">
        <v>5.5</v>
      </c>
      <c r="N44" s="14">
        <v>5</v>
      </c>
      <c r="O44" s="14">
        <v>6.9</v>
      </c>
      <c r="Q44" s="14">
        <v>5</v>
      </c>
      <c r="R44" s="14">
        <v>12.5</v>
      </c>
      <c r="T44" s="14">
        <v>4</v>
      </c>
      <c r="U44" s="14">
        <v>2.5</v>
      </c>
      <c r="W44" s="14">
        <v>4</v>
      </c>
      <c r="X44" s="14">
        <v>4.5</v>
      </c>
      <c r="Z44" s="14">
        <v>5</v>
      </c>
      <c r="AA44" s="14">
        <v>6.9</v>
      </c>
      <c r="AC44" s="14">
        <v>5</v>
      </c>
      <c r="AD44" s="14">
        <v>12.35</v>
      </c>
      <c r="AF44" s="14">
        <v>5</v>
      </c>
      <c r="AG44" s="14">
        <v>8.5</v>
      </c>
      <c r="AI44" s="14">
        <v>5</v>
      </c>
      <c r="AJ44" s="14">
        <v>0</v>
      </c>
      <c r="AL44" s="14">
        <v>4</v>
      </c>
      <c r="AM44" s="14">
        <v>1.5</v>
      </c>
      <c r="AO44" s="14">
        <v>3</v>
      </c>
      <c r="AP44" s="14">
        <v>5.6</v>
      </c>
      <c r="AR44" s="14">
        <v>5</v>
      </c>
      <c r="AS44" s="14">
        <v>4</v>
      </c>
      <c r="AU44" s="14">
        <v>2</v>
      </c>
      <c r="AV44" s="14">
        <v>0</v>
      </c>
      <c r="AX44" s="14">
        <v>4</v>
      </c>
      <c r="AY44" s="14">
        <v>0</v>
      </c>
      <c r="BA44" s="14">
        <v>2</v>
      </c>
      <c r="BB44" s="14">
        <v>9.5</v>
      </c>
      <c r="BD44" s="14">
        <v>3</v>
      </c>
      <c r="BE44" s="14">
        <v>0</v>
      </c>
      <c r="BG44" s="14">
        <v>4</v>
      </c>
      <c r="BH44" s="14">
        <v>0</v>
      </c>
      <c r="BJ44" s="14">
        <v>5</v>
      </c>
      <c r="BK44" s="14">
        <v>4.3</v>
      </c>
      <c r="BM44" s="14">
        <v>4</v>
      </c>
      <c r="BN44" s="14">
        <v>0</v>
      </c>
      <c r="BP44" s="14">
        <v>1</v>
      </c>
      <c r="BQ44" s="14">
        <v>0</v>
      </c>
      <c r="BS44" s="14">
        <v>2</v>
      </c>
      <c r="BT44" s="14">
        <v>5.0999999999999996</v>
      </c>
      <c r="BV44" s="14">
        <v>5</v>
      </c>
      <c r="BW44" s="14">
        <v>1.7</v>
      </c>
      <c r="BY44" s="14">
        <v>5</v>
      </c>
      <c r="BZ44" s="14">
        <v>1.2</v>
      </c>
      <c r="CB44" s="14">
        <v>4</v>
      </c>
      <c r="CC44" s="14">
        <v>6</v>
      </c>
      <c r="CE44" s="14">
        <v>5</v>
      </c>
      <c r="CF44" s="14">
        <v>5</v>
      </c>
      <c r="CH44" s="14">
        <v>5</v>
      </c>
      <c r="CI44" s="14">
        <v>2.75</v>
      </c>
      <c r="CK44" s="14">
        <v>3</v>
      </c>
      <c r="CL44" s="14">
        <v>4.3</v>
      </c>
      <c r="CN44" s="14">
        <v>5</v>
      </c>
      <c r="CO44" s="14">
        <v>5</v>
      </c>
      <c r="CQ44" s="14">
        <v>2</v>
      </c>
      <c r="CR44" s="14">
        <v>1.1000000000000001</v>
      </c>
      <c r="CT44" s="14">
        <v>1</v>
      </c>
      <c r="CU44" s="14">
        <v>0</v>
      </c>
      <c r="CW44" s="14">
        <v>4</v>
      </c>
      <c r="CX44" s="14">
        <v>3.85</v>
      </c>
      <c r="CZ44" s="14">
        <v>1</v>
      </c>
      <c r="DA44" s="14">
        <v>0</v>
      </c>
      <c r="DF44" s="14">
        <v>4</v>
      </c>
      <c r="DG44" s="14">
        <v>0</v>
      </c>
      <c r="DI44" s="14">
        <v>5</v>
      </c>
      <c r="DJ44" s="14">
        <v>0</v>
      </c>
      <c r="DL44" s="14">
        <v>5</v>
      </c>
      <c r="DM44" s="14">
        <v>0</v>
      </c>
      <c r="DO44" s="14">
        <v>4</v>
      </c>
      <c r="DP44" s="14">
        <v>6.1</v>
      </c>
      <c r="DR44" s="14">
        <v>3</v>
      </c>
      <c r="DS44" s="14">
        <v>8.75</v>
      </c>
      <c r="DU44" s="14">
        <v>2</v>
      </c>
      <c r="DV44" s="14">
        <v>0</v>
      </c>
      <c r="EA44" s="14">
        <v>1</v>
      </c>
      <c r="EB44" s="14">
        <v>0</v>
      </c>
      <c r="ED44" s="14">
        <v>1</v>
      </c>
      <c r="EE44" s="14">
        <v>0</v>
      </c>
      <c r="EG44" s="14">
        <v>5</v>
      </c>
      <c r="EH44" s="14">
        <v>0</v>
      </c>
      <c r="EJ44" s="14">
        <v>2</v>
      </c>
      <c r="EK44" s="14">
        <v>1</v>
      </c>
      <c r="EM44" s="14">
        <v>3</v>
      </c>
      <c r="EN44" s="14">
        <v>5</v>
      </c>
      <c r="EP44" s="14">
        <v>3</v>
      </c>
      <c r="EQ44" s="14">
        <v>6.4</v>
      </c>
      <c r="ES44" s="14">
        <v>3</v>
      </c>
      <c r="ET44" s="14">
        <v>0</v>
      </c>
      <c r="EV44" s="14">
        <v>1</v>
      </c>
      <c r="EW44" s="14">
        <v>0</v>
      </c>
      <c r="EY44" s="14">
        <v>2</v>
      </c>
      <c r="EZ44" s="14">
        <v>0</v>
      </c>
      <c r="FB44" s="14">
        <v>1</v>
      </c>
      <c r="FC44" s="14">
        <v>0</v>
      </c>
      <c r="FE44" s="14">
        <v>2</v>
      </c>
      <c r="FF44" s="14">
        <v>0</v>
      </c>
      <c r="FK44" s="14" t="e">
        <v>#N/A</v>
      </c>
      <c r="FL44" s="14" t="e">
        <v>#N/A</v>
      </c>
      <c r="FN44" s="14" t="e">
        <v>#N/A</v>
      </c>
      <c r="FO44" s="14" t="e">
        <v>#N/A</v>
      </c>
      <c r="FQ44" s="14" t="e">
        <v>#N/A</v>
      </c>
      <c r="FR44" s="14" t="e">
        <v>#N/A</v>
      </c>
      <c r="FT44" s="14" t="e">
        <v>#N/A</v>
      </c>
      <c r="FU44" s="14" t="e">
        <v>#N/A</v>
      </c>
      <c r="FW44" s="14" t="e">
        <v>#N/A</v>
      </c>
      <c r="FX44" s="14" t="e">
        <v>#N/A</v>
      </c>
      <c r="FZ44" s="14" t="e">
        <v>#N/A</v>
      </c>
      <c r="GA44" s="14" t="e">
        <v>#N/A</v>
      </c>
      <c r="GC44" s="14" t="e">
        <v>#N/A</v>
      </c>
      <c r="GD44" s="14" t="e">
        <v>#N/A</v>
      </c>
      <c r="GF44" s="14" t="e">
        <v>#N/A</v>
      </c>
      <c r="GG44" s="14" t="e">
        <v>#N/A</v>
      </c>
      <c r="GI44" s="14" t="e">
        <v>#N/A</v>
      </c>
      <c r="GJ44" s="14" t="e">
        <v>#N/A</v>
      </c>
      <c r="GL44" s="14" t="e">
        <v>#N/A</v>
      </c>
      <c r="GM44" s="14" t="e">
        <v>#N/A</v>
      </c>
      <c r="GO44" s="14" t="e">
        <v>#N/A</v>
      </c>
      <c r="GP44" s="14" t="e">
        <v>#N/A</v>
      </c>
      <c r="GR44" s="14" t="e">
        <v>#N/A</v>
      </c>
      <c r="GS44" s="14" t="e">
        <v>#N/A</v>
      </c>
      <c r="GU44" s="14" t="e">
        <v>#N/A</v>
      </c>
      <c r="GV44" s="14" t="e">
        <v>#N/A</v>
      </c>
      <c r="GX44" s="14" t="e">
        <v>#N/A</v>
      </c>
      <c r="GY44" s="14" t="e">
        <v>#N/A</v>
      </c>
      <c r="HD44" s="14" t="e">
        <v>#N/A</v>
      </c>
      <c r="HE44" s="14" t="e">
        <v>#N/A</v>
      </c>
      <c r="HG44" s="14" t="e">
        <v>#N/A</v>
      </c>
      <c r="HH44" s="14" t="e">
        <v>#N/A</v>
      </c>
      <c r="HJ44" s="14" t="e">
        <v>#N/A</v>
      </c>
      <c r="HK44" s="14" t="e">
        <v>#N/A</v>
      </c>
      <c r="HM44" s="14" t="e">
        <v>#N/A</v>
      </c>
      <c r="HN44" s="14" t="e">
        <v>#N/A</v>
      </c>
      <c r="HV44" s="14" t="e">
        <v>#N/A</v>
      </c>
      <c r="HW44" s="14" t="e">
        <v>#N/A</v>
      </c>
      <c r="HY44" s="14" t="e">
        <v>#N/A</v>
      </c>
      <c r="HZ44" s="14" t="e">
        <v>#N/A</v>
      </c>
      <c r="IB44" s="14" t="e">
        <v>#N/A</v>
      </c>
      <c r="IC44" s="14" t="e">
        <v>#N/A</v>
      </c>
      <c r="IE44" s="14" t="e">
        <v>#N/A</v>
      </c>
      <c r="IF44" s="14" t="e">
        <v>#N/A</v>
      </c>
      <c r="IH44" s="14" t="e">
        <v>#N/A</v>
      </c>
      <c r="II44" s="14" t="e">
        <v>#N/A</v>
      </c>
      <c r="IK44" s="14" t="e">
        <v>#N/A</v>
      </c>
      <c r="IL44" s="14" t="e">
        <v>#N/A</v>
      </c>
      <c r="IN44" s="14" t="e">
        <v>#N/A</v>
      </c>
      <c r="IO44" s="14" t="e">
        <v>#N/A</v>
      </c>
      <c r="IQ44" s="14" t="e">
        <v>#N/A</v>
      </c>
      <c r="IR44" s="14" t="e">
        <v>#N/A</v>
      </c>
      <c r="IT44" s="14" t="e">
        <v>#N/A</v>
      </c>
      <c r="IU44" s="14" t="e">
        <v>#N/A</v>
      </c>
      <c r="IW44" s="14" t="e">
        <v>#N/A</v>
      </c>
      <c r="IX44" s="14" t="e">
        <v>#N/A</v>
      </c>
      <c r="JF44" s="14" t="e">
        <v>#N/A</v>
      </c>
      <c r="JG44" s="14" t="e">
        <v>#N/A</v>
      </c>
      <c r="JI44" s="14" t="e">
        <v>#N/A</v>
      </c>
      <c r="JJ44" s="14" t="e">
        <v>#N/A</v>
      </c>
      <c r="JL44" s="14" t="e">
        <v>#N/A</v>
      </c>
      <c r="JM44" s="14" t="e">
        <v>#N/A</v>
      </c>
      <c r="JO44" s="14" t="e">
        <v>#N/A</v>
      </c>
      <c r="JP44" s="14" t="e">
        <v>#N/A</v>
      </c>
      <c r="JR44" s="14" t="e">
        <v>#N/A</v>
      </c>
      <c r="JS44" s="14" t="e">
        <v>#N/A</v>
      </c>
      <c r="JU44" s="14" t="e">
        <v>#N/A</v>
      </c>
      <c r="JV44" s="14" t="e">
        <v>#N/A</v>
      </c>
      <c r="KD44" s="14" t="e">
        <v>#N/A</v>
      </c>
      <c r="KE44" s="14" t="e">
        <v>#N/A</v>
      </c>
      <c r="KG44" s="14" t="e">
        <v>#N/A</v>
      </c>
      <c r="KH44" s="14" t="e">
        <v>#N/A</v>
      </c>
      <c r="KJ44" s="14" t="e">
        <v>#N/A</v>
      </c>
      <c r="KK44" s="14" t="e">
        <v>#N/A</v>
      </c>
      <c r="KP44" s="14" t="e">
        <v>#N/A</v>
      </c>
      <c r="KQ44" s="14" t="e">
        <v>#N/A</v>
      </c>
      <c r="KV44" s="14" t="e">
        <v>#N/A</v>
      </c>
      <c r="KW44" s="14" t="e">
        <v>#N/A</v>
      </c>
      <c r="KY44" s="14" t="e">
        <v>#N/A</v>
      </c>
      <c r="KZ44" s="14" t="e">
        <v>#N/A</v>
      </c>
      <c r="LB44" s="14" t="e">
        <v>#N/A</v>
      </c>
      <c r="LC44" s="14" t="e">
        <v>#N/A</v>
      </c>
      <c r="LK44" s="14" t="e">
        <v>#N/A</v>
      </c>
      <c r="LL44" s="14" t="e">
        <v>#N/A</v>
      </c>
      <c r="LN44" s="14" t="e">
        <v>#N/A</v>
      </c>
      <c r="LO44" s="14" t="e">
        <v>#N/A</v>
      </c>
      <c r="LQ44" s="14" t="e">
        <v>#N/A</v>
      </c>
      <c r="LR44" s="14" t="e">
        <v>#N/A</v>
      </c>
      <c r="LW44" s="14" t="e">
        <v>#N/A</v>
      </c>
      <c r="LX44" s="14" t="e">
        <v>#N/A</v>
      </c>
      <c r="MC44" s="14" t="e">
        <v>#N/A</v>
      </c>
      <c r="MD44" s="14" t="e">
        <v>#N/A</v>
      </c>
      <c r="MF44" s="14" t="e">
        <v>#N/A</v>
      </c>
      <c r="MG44" s="14" t="e">
        <v>#N/A</v>
      </c>
      <c r="MX44" s="14" t="e">
        <v>#N/A</v>
      </c>
      <c r="MY44" s="14" t="e">
        <v>#N/A</v>
      </c>
      <c r="NA44" s="14" t="e">
        <v>#N/A</v>
      </c>
      <c r="NB44" s="14" t="e">
        <v>#N/A</v>
      </c>
      <c r="ND44" s="14" t="e">
        <v>#N/A</v>
      </c>
      <c r="NE44" s="14" t="e">
        <v>#N/A</v>
      </c>
      <c r="NM44" s="14" t="e">
        <v>#N/A</v>
      </c>
      <c r="NN44" s="14" t="e">
        <v>#N/A</v>
      </c>
      <c r="NS44" s="14" t="e">
        <v>#N/A</v>
      </c>
      <c r="NT44" s="14" t="e">
        <v>#N/A</v>
      </c>
      <c r="OH44" s="14" t="e">
        <v>#N/A</v>
      </c>
      <c r="OI44" s="14" t="e">
        <v>#N/A</v>
      </c>
      <c r="OK44" s="14" t="e">
        <v>#N/A</v>
      </c>
      <c r="OL44" s="14" t="e">
        <v>#N/A</v>
      </c>
      <c r="ON44" s="14" t="e">
        <v>#N/A</v>
      </c>
      <c r="OO44" s="14" t="e">
        <v>#N/A</v>
      </c>
      <c r="OW44" s="14" t="e">
        <v>#N/A</v>
      </c>
      <c r="OX44" s="14" t="e">
        <v>#N/A</v>
      </c>
      <c r="PI44" s="14" t="e">
        <v>#N/A</v>
      </c>
      <c r="PJ44" s="14" t="e">
        <v>#N/A</v>
      </c>
      <c r="PO44" s="14" t="e">
        <v>#N/A</v>
      </c>
      <c r="PP44" s="14" t="e">
        <v>#N/A</v>
      </c>
      <c r="PX44" s="14" t="e">
        <v>#N/A</v>
      </c>
      <c r="PY44" s="14" t="e">
        <v>#N/A</v>
      </c>
      <c r="QA44" s="14" t="e">
        <v>#N/A</v>
      </c>
      <c r="QB44" s="14" t="e">
        <v>#N/A</v>
      </c>
      <c r="QJ44" s="14" t="e">
        <v>#N/A</v>
      </c>
      <c r="QK44" s="14" t="e">
        <v>#N/A</v>
      </c>
      <c r="QM44" s="14" t="e">
        <v>#N/A</v>
      </c>
      <c r="QN44" s="14" t="e">
        <v>#N/A</v>
      </c>
      <c r="QP44" s="14" t="e">
        <v>#N/A</v>
      </c>
      <c r="QQ44" s="14" t="e">
        <v>#N/A</v>
      </c>
      <c r="QS44" s="14" t="e">
        <v>#N/A</v>
      </c>
      <c r="QT44" s="14" t="e">
        <v>#N/A</v>
      </c>
      <c r="QY44" s="14" t="e">
        <v>#N/A</v>
      </c>
      <c r="QZ44" s="14" t="e">
        <v>#N/A</v>
      </c>
      <c r="RB44" s="14" t="e">
        <v>#N/A</v>
      </c>
      <c r="RC44" s="14" t="e">
        <v>#N/A</v>
      </c>
      <c r="RE44" s="14" t="e">
        <v>#N/A</v>
      </c>
      <c r="RF44" s="14" t="e">
        <v>#N/A</v>
      </c>
      <c r="RJ44" s="35" t="e">
        <v>#N/A</v>
      </c>
      <c r="RK44" s="35" t="e">
        <f t="shared" si="0"/>
        <v>#N/A</v>
      </c>
    </row>
    <row r="45" spans="1:480" ht="15" customHeight="1" x14ac:dyDescent="0.25">
      <c r="A45" s="12" t="s">
        <v>73</v>
      </c>
      <c r="B45" s="41" t="s">
        <v>2</v>
      </c>
      <c r="C45" s="12" t="s">
        <v>174</v>
      </c>
      <c r="D45" s="36">
        <v>-48</v>
      </c>
      <c r="E45" s="14">
        <v>2</v>
      </c>
      <c r="F45" s="14">
        <v>7</v>
      </c>
      <c r="G45" s="14">
        <v>5</v>
      </c>
      <c r="H45" s="14">
        <v>5</v>
      </c>
      <c r="I45" s="14">
        <v>7.5</v>
      </c>
      <c r="J45" s="14">
        <v>4</v>
      </c>
      <c r="K45" s="14">
        <v>4</v>
      </c>
      <c r="L45" s="14">
        <v>0</v>
      </c>
      <c r="P45" s="14">
        <v>5</v>
      </c>
      <c r="Q45" s="14">
        <v>5</v>
      </c>
      <c r="R45" s="14">
        <v>7</v>
      </c>
      <c r="S45" s="14">
        <v>3</v>
      </c>
      <c r="T45" s="14">
        <v>3</v>
      </c>
      <c r="U45" s="14">
        <v>7.5</v>
      </c>
      <c r="V45" s="14">
        <v>4</v>
      </c>
      <c r="W45" s="14">
        <v>4</v>
      </c>
      <c r="X45" s="14">
        <v>0</v>
      </c>
      <c r="Y45" s="14">
        <v>4</v>
      </c>
      <c r="Z45" s="14">
        <v>4</v>
      </c>
      <c r="AA45" s="14">
        <v>0</v>
      </c>
      <c r="AB45" s="14">
        <v>5</v>
      </c>
      <c r="AC45" s="14">
        <v>5</v>
      </c>
      <c r="AD45" s="14">
        <v>1.7000000000000002</v>
      </c>
      <c r="AE45" s="14">
        <v>2</v>
      </c>
      <c r="AF45" s="14">
        <v>2</v>
      </c>
      <c r="AG45" s="14">
        <v>0</v>
      </c>
      <c r="AH45" s="14">
        <v>3</v>
      </c>
      <c r="AI45" s="14">
        <v>3</v>
      </c>
      <c r="AJ45" s="14">
        <v>0.9</v>
      </c>
      <c r="AK45" s="14">
        <v>1</v>
      </c>
      <c r="AL45" s="14">
        <v>1</v>
      </c>
      <c r="AM45" s="14">
        <v>0</v>
      </c>
      <c r="AN45" s="14">
        <v>2</v>
      </c>
      <c r="AO45" s="14">
        <v>2</v>
      </c>
      <c r="AP45" s="14">
        <v>0</v>
      </c>
      <c r="AQ45" s="14">
        <v>2</v>
      </c>
      <c r="AR45" s="14">
        <v>2</v>
      </c>
      <c r="AS45" s="14">
        <v>8</v>
      </c>
      <c r="AT45" s="14">
        <v>2</v>
      </c>
      <c r="AU45" s="14">
        <v>2</v>
      </c>
      <c r="AV45" s="14">
        <v>0</v>
      </c>
      <c r="AW45" s="14">
        <v>-51.9</v>
      </c>
      <c r="AX45" s="14">
        <v>1</v>
      </c>
      <c r="AY45" s="14">
        <v>0</v>
      </c>
      <c r="BC45" s="14">
        <v>1</v>
      </c>
      <c r="BD45" s="14">
        <v>1</v>
      </c>
      <c r="BE45" s="14">
        <v>0</v>
      </c>
      <c r="BF45" s="14">
        <v>5</v>
      </c>
      <c r="BG45" s="14">
        <v>5</v>
      </c>
      <c r="BH45" s="14">
        <v>7.5</v>
      </c>
      <c r="BL45" s="14">
        <v>1</v>
      </c>
      <c r="BM45" s="14">
        <v>1</v>
      </c>
      <c r="BN45" s="14">
        <v>6</v>
      </c>
      <c r="BO45" s="14">
        <v>3</v>
      </c>
      <c r="BP45" s="14">
        <v>3</v>
      </c>
      <c r="BQ45" s="14">
        <v>7</v>
      </c>
      <c r="BR45" s="14">
        <v>4</v>
      </c>
      <c r="BS45" s="14">
        <v>4</v>
      </c>
      <c r="BT45" s="14">
        <v>7.5</v>
      </c>
      <c r="BU45" s="14">
        <v>1</v>
      </c>
      <c r="BV45" s="14">
        <v>1</v>
      </c>
      <c r="BW45" s="14">
        <v>5.5</v>
      </c>
      <c r="CA45" s="14">
        <v>2</v>
      </c>
      <c r="CB45" s="14">
        <v>2</v>
      </c>
      <c r="CC45" s="14">
        <v>1</v>
      </c>
      <c r="CD45" s="14">
        <v>1</v>
      </c>
      <c r="CE45" s="14">
        <v>1</v>
      </c>
      <c r="CF45" s="14">
        <v>0</v>
      </c>
      <c r="CJ45" s="14">
        <v>-32.5</v>
      </c>
      <c r="CK45" s="14">
        <v>2</v>
      </c>
      <c r="CL45" s="14">
        <v>0.6</v>
      </c>
      <c r="CM45" s="14">
        <v>1</v>
      </c>
      <c r="CN45" s="14">
        <v>1</v>
      </c>
      <c r="CO45" s="14">
        <v>0</v>
      </c>
      <c r="CP45" s="14">
        <v>2</v>
      </c>
      <c r="CQ45" s="14">
        <v>2</v>
      </c>
      <c r="CR45" s="14">
        <v>0</v>
      </c>
      <c r="CS45" s="14">
        <v>4</v>
      </c>
      <c r="CT45" s="14">
        <v>4</v>
      </c>
      <c r="CU45" s="14">
        <v>5</v>
      </c>
      <c r="CV45" s="14">
        <v>4</v>
      </c>
      <c r="CW45" s="14">
        <v>4</v>
      </c>
      <c r="CX45" s="14">
        <v>0.6</v>
      </c>
      <c r="CY45" s="14">
        <v>3</v>
      </c>
      <c r="CZ45" s="14">
        <v>3</v>
      </c>
      <c r="DA45" s="14">
        <v>8</v>
      </c>
      <c r="DB45" s="14">
        <v>3</v>
      </c>
      <c r="DC45" s="14">
        <v>3</v>
      </c>
      <c r="DD45" s="14">
        <v>0.6</v>
      </c>
      <c r="DE45" s="14">
        <v>3</v>
      </c>
      <c r="DF45" s="14">
        <v>3</v>
      </c>
      <c r="DG45" s="14">
        <v>4</v>
      </c>
      <c r="DH45" s="14">
        <v>2</v>
      </c>
      <c r="DI45" s="14">
        <v>2</v>
      </c>
      <c r="DJ45" s="14">
        <v>0</v>
      </c>
      <c r="DK45" s="14">
        <v>3</v>
      </c>
      <c r="DL45" s="14">
        <v>3</v>
      </c>
      <c r="DM45" s="14">
        <v>2.8</v>
      </c>
      <c r="DN45" s="14">
        <v>2</v>
      </c>
      <c r="DO45" s="14">
        <v>2</v>
      </c>
      <c r="DP45" s="14">
        <v>0.3</v>
      </c>
      <c r="DQ45" s="14">
        <v>3</v>
      </c>
      <c r="DR45" s="14">
        <v>3</v>
      </c>
      <c r="DS45" s="14">
        <v>2.5</v>
      </c>
      <c r="DT45" s="14">
        <v>3</v>
      </c>
      <c r="DU45" s="14">
        <v>3</v>
      </c>
      <c r="DV45" s="14">
        <v>4.75</v>
      </c>
      <c r="DX45" s="14">
        <v>1</v>
      </c>
      <c r="DY45" s="14">
        <v>1.8</v>
      </c>
      <c r="DZ45" s="14">
        <v>1</v>
      </c>
      <c r="EA45" s="14">
        <v>1</v>
      </c>
      <c r="EB45" s="14">
        <v>0</v>
      </c>
      <c r="EF45" s="14">
        <v>4</v>
      </c>
      <c r="EG45" s="14">
        <v>4</v>
      </c>
      <c r="EH45" s="14">
        <v>16</v>
      </c>
      <c r="EI45" s="14">
        <v>3</v>
      </c>
      <c r="EJ45" s="14">
        <v>3</v>
      </c>
      <c r="EK45" s="14">
        <v>0</v>
      </c>
      <c r="EL45" s="14">
        <v>1</v>
      </c>
      <c r="EM45" s="14">
        <v>1</v>
      </c>
      <c r="EN45" s="14">
        <v>2.75</v>
      </c>
      <c r="EO45" s="14">
        <v>3</v>
      </c>
      <c r="EP45" s="14">
        <v>3</v>
      </c>
      <c r="EQ45" s="14">
        <v>0</v>
      </c>
      <c r="ER45" s="14">
        <v>3</v>
      </c>
      <c r="ES45" s="14">
        <v>3</v>
      </c>
      <c r="ET45" s="14">
        <v>0</v>
      </c>
      <c r="EU45" s="14">
        <v>4</v>
      </c>
      <c r="EV45" s="14">
        <v>4</v>
      </c>
      <c r="EW45" s="14">
        <v>2.75</v>
      </c>
      <c r="FA45" s="14">
        <v>1</v>
      </c>
      <c r="FB45" s="14">
        <v>1</v>
      </c>
      <c r="FC45" s="14">
        <v>0</v>
      </c>
      <c r="FD45" s="14">
        <v>3</v>
      </c>
      <c r="FE45" s="14">
        <v>3</v>
      </c>
      <c r="FF45" s="14">
        <v>0</v>
      </c>
      <c r="FG45" s="14">
        <v>4</v>
      </c>
      <c r="FH45" s="14">
        <v>4</v>
      </c>
      <c r="FI45" s="14">
        <v>0</v>
      </c>
      <c r="FJ45" s="14">
        <v>2</v>
      </c>
      <c r="FK45" s="14">
        <v>2</v>
      </c>
      <c r="FL45" s="14">
        <v>1.4</v>
      </c>
      <c r="FM45" s="14">
        <v>2</v>
      </c>
      <c r="FN45" s="14">
        <v>2</v>
      </c>
      <c r="FO45" s="14">
        <v>0</v>
      </c>
      <c r="FP45" s="14">
        <v>5</v>
      </c>
      <c r="FQ45" s="14">
        <v>5</v>
      </c>
      <c r="FR45" s="14">
        <v>0</v>
      </c>
      <c r="FS45" s="14">
        <v>1</v>
      </c>
      <c r="FT45" s="14">
        <v>1</v>
      </c>
      <c r="FU45" s="14">
        <v>7.5</v>
      </c>
      <c r="FV45" s="14">
        <v>2</v>
      </c>
      <c r="FW45" s="14">
        <v>2</v>
      </c>
      <c r="FX45" s="14">
        <v>0</v>
      </c>
      <c r="FY45" s="14">
        <v>3</v>
      </c>
      <c r="FZ45" s="14">
        <v>3</v>
      </c>
      <c r="GA45" s="14">
        <v>0</v>
      </c>
      <c r="GB45" s="14">
        <v>4</v>
      </c>
      <c r="GC45" s="14">
        <v>4</v>
      </c>
      <c r="GD45" s="14">
        <v>0</v>
      </c>
      <c r="GE45" s="14">
        <v>2</v>
      </c>
      <c r="GF45" s="14">
        <v>2</v>
      </c>
      <c r="GG45" s="14">
        <v>0</v>
      </c>
      <c r="GH45" s="14">
        <v>2</v>
      </c>
      <c r="GI45" s="14">
        <v>2</v>
      </c>
      <c r="GJ45" s="14">
        <v>14</v>
      </c>
      <c r="GN45" s="14">
        <v>5</v>
      </c>
      <c r="GO45" s="14">
        <v>5</v>
      </c>
      <c r="GP45" s="14">
        <v>16</v>
      </c>
      <c r="GQ45" s="14">
        <v>1</v>
      </c>
      <c r="GR45" s="14">
        <v>1</v>
      </c>
      <c r="GS45" s="14">
        <v>0</v>
      </c>
      <c r="GT45" s="14">
        <v>4</v>
      </c>
      <c r="GU45" s="14">
        <v>4</v>
      </c>
      <c r="GV45" s="14">
        <v>1.2000000000000002</v>
      </c>
      <c r="GW45" s="14">
        <f>-91.55+3</f>
        <v>-88.55</v>
      </c>
      <c r="GX45" s="14">
        <v>3</v>
      </c>
      <c r="GY45" s="14">
        <v>1.1000000000000001</v>
      </c>
      <c r="HF45" s="14">
        <v>2</v>
      </c>
      <c r="HG45" s="14">
        <v>2</v>
      </c>
      <c r="HH45" s="14">
        <v>4.5</v>
      </c>
      <c r="HI45" s="14">
        <v>1</v>
      </c>
      <c r="HJ45" s="14">
        <v>1</v>
      </c>
      <c r="HK45" s="14">
        <v>0</v>
      </c>
      <c r="HL45" s="14">
        <v>1</v>
      </c>
      <c r="HM45" s="14">
        <v>1</v>
      </c>
      <c r="HN45" s="14">
        <v>0</v>
      </c>
      <c r="HU45" s="14">
        <v>2</v>
      </c>
      <c r="HV45" s="14">
        <v>2</v>
      </c>
      <c r="HW45" s="14">
        <v>0</v>
      </c>
      <c r="HX45" s="14">
        <v>5</v>
      </c>
      <c r="HY45" s="14">
        <v>5</v>
      </c>
      <c r="HZ45" s="14">
        <v>10</v>
      </c>
      <c r="IA45" s="14">
        <v>1</v>
      </c>
      <c r="IB45" s="14">
        <v>1</v>
      </c>
      <c r="IC45" s="14">
        <v>0</v>
      </c>
      <c r="IG45" s="14">
        <v>4</v>
      </c>
      <c r="IH45" s="14">
        <v>4</v>
      </c>
      <c r="II45" s="14">
        <v>0</v>
      </c>
      <c r="IJ45" s="14">
        <v>4</v>
      </c>
      <c r="IK45" s="14">
        <v>4</v>
      </c>
      <c r="IL45" s="14">
        <v>3.3</v>
      </c>
      <c r="IM45" s="14">
        <v>4</v>
      </c>
      <c r="IN45" s="14">
        <v>4</v>
      </c>
      <c r="IO45" s="14">
        <v>3.4</v>
      </c>
      <c r="IP45" s="14">
        <v>2</v>
      </c>
      <c r="IQ45" s="14">
        <v>2</v>
      </c>
      <c r="IR45" s="14">
        <v>6</v>
      </c>
      <c r="IS45" s="14">
        <v>2</v>
      </c>
      <c r="IT45" s="14">
        <v>2</v>
      </c>
      <c r="IU45" s="14">
        <v>0</v>
      </c>
      <c r="IV45" s="14">
        <v>3</v>
      </c>
      <c r="IW45" s="14">
        <v>3</v>
      </c>
      <c r="IX45" s="14">
        <v>0</v>
      </c>
      <c r="JE45" s="14">
        <v>4</v>
      </c>
      <c r="JF45" s="14">
        <v>4</v>
      </c>
      <c r="JG45" s="14">
        <v>2</v>
      </c>
      <c r="JH45" s="14">
        <v>3</v>
      </c>
      <c r="JI45" s="14">
        <v>3</v>
      </c>
      <c r="JJ45" s="14">
        <v>2.75</v>
      </c>
      <c r="JK45" s="14">
        <v>5</v>
      </c>
      <c r="JL45" s="14">
        <v>5</v>
      </c>
      <c r="JM45" s="14">
        <v>4.5</v>
      </c>
      <c r="JN45" s="14">
        <v>2</v>
      </c>
      <c r="JO45" s="14">
        <v>2</v>
      </c>
      <c r="JP45" s="14">
        <v>0</v>
      </c>
      <c r="JQ45" s="14">
        <v>3</v>
      </c>
      <c r="JR45" s="14">
        <v>3</v>
      </c>
      <c r="JS45" s="14">
        <v>0</v>
      </c>
      <c r="JT45" s="14">
        <v>4</v>
      </c>
      <c r="JU45" s="14">
        <v>4</v>
      </c>
      <c r="JV45" s="14">
        <v>10</v>
      </c>
      <c r="JW45" s="14">
        <v>-47.55</v>
      </c>
      <c r="KC45" s="14">
        <v>2</v>
      </c>
      <c r="KD45" s="14">
        <v>2</v>
      </c>
      <c r="KE45" s="14">
        <v>0</v>
      </c>
      <c r="KF45" s="14">
        <v>3</v>
      </c>
      <c r="KG45" s="14">
        <v>3</v>
      </c>
      <c r="KH45" s="14">
        <v>4.9000000000000004</v>
      </c>
      <c r="KI45" s="14">
        <v>5</v>
      </c>
      <c r="KJ45" s="14">
        <v>5</v>
      </c>
      <c r="KK45" s="14">
        <v>8.5</v>
      </c>
      <c r="KO45" s="14">
        <v>3</v>
      </c>
      <c r="KP45" s="14">
        <v>3</v>
      </c>
      <c r="KQ45" s="14">
        <v>1.1000000000000001</v>
      </c>
      <c r="KU45" s="14">
        <v>4</v>
      </c>
      <c r="KV45" s="14">
        <v>4</v>
      </c>
      <c r="KW45" s="14">
        <v>5.5</v>
      </c>
      <c r="KX45" s="14">
        <v>3</v>
      </c>
      <c r="KY45" s="14">
        <v>3</v>
      </c>
      <c r="KZ45" s="14">
        <v>0</v>
      </c>
      <c r="LA45" s="14">
        <v>1</v>
      </c>
      <c r="LB45" s="14">
        <v>1</v>
      </c>
      <c r="LC45" s="14">
        <v>0.9</v>
      </c>
      <c r="LJ45" s="14">
        <v>-15.9</v>
      </c>
      <c r="LK45" s="14">
        <v>5</v>
      </c>
      <c r="LL45" s="14">
        <v>8.5</v>
      </c>
      <c r="LM45" s="14">
        <v>5</v>
      </c>
      <c r="LN45" s="14">
        <v>5</v>
      </c>
      <c r="LO45" s="14">
        <v>2.5</v>
      </c>
      <c r="LP45" s="14">
        <v>3</v>
      </c>
      <c r="LQ45" s="14">
        <v>3</v>
      </c>
      <c r="LR45" s="14">
        <v>4</v>
      </c>
      <c r="LV45" s="14">
        <v>2</v>
      </c>
      <c r="LW45" s="14">
        <v>2</v>
      </c>
      <c r="LX45" s="14">
        <v>3.5</v>
      </c>
      <c r="MB45" s="14">
        <v>2</v>
      </c>
      <c r="MC45" s="14">
        <v>2</v>
      </c>
      <c r="MD45" s="14">
        <v>0</v>
      </c>
      <c r="ME45" s="14">
        <v>4</v>
      </c>
      <c r="MF45" s="14">
        <v>4</v>
      </c>
      <c r="MG45" s="14">
        <v>0</v>
      </c>
      <c r="MW45" s="14">
        <v>2</v>
      </c>
      <c r="MX45" s="14">
        <v>2</v>
      </c>
      <c r="MY45" s="14">
        <v>0</v>
      </c>
      <c r="MZ45" s="14">
        <v>2</v>
      </c>
      <c r="NA45" s="14">
        <v>2</v>
      </c>
      <c r="NB45" s="14">
        <v>0</v>
      </c>
      <c r="NC45" s="14">
        <v>1</v>
      </c>
      <c r="ND45" s="14">
        <v>1</v>
      </c>
      <c r="NE45" s="14">
        <v>0</v>
      </c>
      <c r="NL45" s="14">
        <v>1</v>
      </c>
      <c r="NM45" s="14">
        <v>1</v>
      </c>
      <c r="NN45" s="14">
        <v>0</v>
      </c>
      <c r="NR45" s="14">
        <v>2</v>
      </c>
      <c r="NS45" s="14">
        <v>2</v>
      </c>
      <c r="NT45" s="14">
        <v>0</v>
      </c>
      <c r="OG45" s="14">
        <v>4</v>
      </c>
      <c r="OH45" s="14">
        <v>4</v>
      </c>
      <c r="OI45" s="14">
        <v>11</v>
      </c>
      <c r="OJ45" s="14">
        <v>5</v>
      </c>
      <c r="OK45" s="14">
        <v>5</v>
      </c>
      <c r="OL45" s="14">
        <v>8</v>
      </c>
      <c r="OM45" s="14">
        <v>2</v>
      </c>
      <c r="ON45" s="14">
        <v>2</v>
      </c>
      <c r="OO45" s="14">
        <v>0</v>
      </c>
      <c r="OV45" s="14">
        <v>1</v>
      </c>
      <c r="OW45" s="14">
        <v>1</v>
      </c>
      <c r="OX45" s="14">
        <v>0</v>
      </c>
      <c r="PH45" s="14">
        <v>1</v>
      </c>
      <c r="PI45" s="14">
        <v>1</v>
      </c>
      <c r="PJ45" s="14">
        <v>6</v>
      </c>
      <c r="PN45" s="14">
        <v>3</v>
      </c>
      <c r="PO45" s="14">
        <v>3</v>
      </c>
      <c r="PP45" s="14">
        <v>0</v>
      </c>
      <c r="PW45" s="14">
        <v>2</v>
      </c>
      <c r="PX45" s="14">
        <v>2</v>
      </c>
      <c r="PY45" s="14">
        <v>0</v>
      </c>
      <c r="PZ45" s="14">
        <v>5</v>
      </c>
      <c r="QA45" s="14">
        <v>5</v>
      </c>
      <c r="QB45" s="14">
        <v>8</v>
      </c>
      <c r="QI45" s="14">
        <v>1</v>
      </c>
      <c r="QJ45" s="14">
        <v>1</v>
      </c>
      <c r="QK45" s="14">
        <v>4.5</v>
      </c>
      <c r="QL45" s="14">
        <v>4</v>
      </c>
      <c r="QM45" s="14">
        <v>4</v>
      </c>
      <c r="QN45" s="14">
        <v>5.9</v>
      </c>
      <c r="QO45" s="14">
        <v>2</v>
      </c>
      <c r="QP45" s="14">
        <v>2</v>
      </c>
      <c r="QQ45" s="14">
        <v>0</v>
      </c>
      <c r="QR45" s="14">
        <v>2</v>
      </c>
      <c r="QS45" s="14">
        <v>2</v>
      </c>
      <c r="QT45" s="14">
        <v>0</v>
      </c>
      <c r="QX45" s="14">
        <v>1</v>
      </c>
      <c r="QY45" s="14">
        <v>1</v>
      </c>
      <c r="QZ45" s="14">
        <v>0</v>
      </c>
      <c r="RA45" s="14">
        <v>2</v>
      </c>
      <c r="RB45" s="14">
        <v>2</v>
      </c>
      <c r="RC45" s="14">
        <v>0</v>
      </c>
      <c r="RD45" s="14">
        <v>3</v>
      </c>
      <c r="RE45" s="14">
        <v>3</v>
      </c>
      <c r="RF45" s="14">
        <v>4.5</v>
      </c>
      <c r="RJ45" s="35">
        <v>66.400000000000006</v>
      </c>
      <c r="RK45" s="35">
        <f t="shared" si="0"/>
        <v>66.400000000000006</v>
      </c>
    </row>
    <row r="46" spans="1:480" ht="15" hidden="1" customHeight="1" x14ac:dyDescent="0.25">
      <c r="A46" s="12" t="s">
        <v>173</v>
      </c>
      <c r="B46" s="41" t="s">
        <v>5</v>
      </c>
      <c r="C46" s="12" t="s">
        <v>172</v>
      </c>
      <c r="H46" s="14">
        <v>5</v>
      </c>
      <c r="I46" s="14">
        <v>7</v>
      </c>
      <c r="N46" s="14">
        <v>5</v>
      </c>
      <c r="O46" s="14">
        <v>1.1000000000000001</v>
      </c>
      <c r="Q46" s="14">
        <v>5</v>
      </c>
      <c r="R46" s="14">
        <v>0</v>
      </c>
      <c r="AC46" s="14">
        <v>2</v>
      </c>
      <c r="AD46" s="14">
        <v>0</v>
      </c>
      <c r="AL46" s="14">
        <v>3</v>
      </c>
      <c r="AM46" s="14">
        <v>0</v>
      </c>
      <c r="EG46" s="14" t="e">
        <v>#N/A</v>
      </c>
      <c r="EH46" s="14" t="e">
        <v>#N/A</v>
      </c>
      <c r="EJ46" s="14" t="e">
        <v>#N/A</v>
      </c>
      <c r="EK46" s="14" t="e">
        <v>#N/A</v>
      </c>
      <c r="EM46" s="14" t="e">
        <v>#N/A</v>
      </c>
      <c r="EN46" s="14" t="e">
        <v>#N/A</v>
      </c>
      <c r="EP46" s="14" t="e">
        <v>#N/A</v>
      </c>
      <c r="EQ46" s="14" t="e">
        <v>#N/A</v>
      </c>
      <c r="ES46" s="14" t="e">
        <v>#N/A</v>
      </c>
      <c r="ET46" s="14" t="e">
        <v>#N/A</v>
      </c>
      <c r="EV46" s="14" t="e">
        <v>#N/A</v>
      </c>
      <c r="EW46" s="14" t="e">
        <v>#N/A</v>
      </c>
      <c r="FB46" s="14" t="e">
        <v>#N/A</v>
      </c>
      <c r="FC46" s="14" t="e">
        <v>#N/A</v>
      </c>
      <c r="FE46" s="14" t="e">
        <v>#N/A</v>
      </c>
      <c r="FF46" s="14" t="e">
        <v>#N/A</v>
      </c>
      <c r="FH46" s="14" t="e">
        <v>#N/A</v>
      </c>
      <c r="FI46" s="14" t="e">
        <v>#N/A</v>
      </c>
      <c r="FK46" s="14" t="e">
        <v>#N/A</v>
      </c>
      <c r="FL46" s="14" t="e">
        <v>#N/A</v>
      </c>
      <c r="FN46" s="14" t="e">
        <v>#N/A</v>
      </c>
      <c r="FO46" s="14" t="e">
        <v>#N/A</v>
      </c>
      <c r="FQ46" s="14" t="e">
        <v>#N/A</v>
      </c>
      <c r="FR46" s="14" t="e">
        <v>#N/A</v>
      </c>
      <c r="FT46" s="14" t="e">
        <v>#N/A</v>
      </c>
      <c r="FU46" s="14" t="e">
        <v>#N/A</v>
      </c>
      <c r="FW46" s="14" t="e">
        <v>#N/A</v>
      </c>
      <c r="FX46" s="14" t="e">
        <v>#N/A</v>
      </c>
      <c r="FZ46" s="14" t="e">
        <v>#N/A</v>
      </c>
      <c r="GA46" s="14" t="e">
        <v>#N/A</v>
      </c>
      <c r="GC46" s="14" t="e">
        <v>#N/A</v>
      </c>
      <c r="GD46" s="14" t="e">
        <v>#N/A</v>
      </c>
      <c r="GF46" s="14" t="e">
        <v>#N/A</v>
      </c>
      <c r="GG46" s="14" t="e">
        <v>#N/A</v>
      </c>
      <c r="GI46" s="14" t="e">
        <v>#N/A</v>
      </c>
      <c r="GJ46" s="14" t="e">
        <v>#N/A</v>
      </c>
      <c r="GL46" s="14" t="e">
        <v>#N/A</v>
      </c>
      <c r="GM46" s="14" t="e">
        <v>#N/A</v>
      </c>
      <c r="GO46" s="14" t="e">
        <v>#N/A</v>
      </c>
      <c r="GP46" s="14" t="e">
        <v>#N/A</v>
      </c>
      <c r="GR46" s="14" t="e">
        <v>#N/A</v>
      </c>
      <c r="GS46" s="14" t="e">
        <v>#N/A</v>
      </c>
      <c r="GU46" s="14" t="e">
        <v>#N/A</v>
      </c>
      <c r="GV46" s="14" t="e">
        <v>#N/A</v>
      </c>
      <c r="GX46" s="14" t="e">
        <v>#N/A</v>
      </c>
      <c r="GY46" s="14" t="e">
        <v>#N/A</v>
      </c>
      <c r="HG46" s="14" t="e">
        <v>#N/A</v>
      </c>
      <c r="HH46" s="14" t="e">
        <v>#N/A</v>
      </c>
      <c r="HJ46" s="14" t="e">
        <v>#N/A</v>
      </c>
      <c r="HK46" s="14" t="e">
        <v>#N/A</v>
      </c>
      <c r="HM46" s="14" t="e">
        <v>#N/A</v>
      </c>
      <c r="HN46" s="14" t="e">
        <v>#N/A</v>
      </c>
      <c r="HV46" s="14" t="e">
        <v>#N/A</v>
      </c>
      <c r="HW46" s="14" t="e">
        <v>#N/A</v>
      </c>
      <c r="HY46" s="14" t="e">
        <v>#N/A</v>
      </c>
      <c r="HZ46" s="14" t="e">
        <v>#N/A</v>
      </c>
      <c r="IB46" s="14" t="e">
        <v>#N/A</v>
      </c>
      <c r="IC46" s="14" t="e">
        <v>#N/A</v>
      </c>
      <c r="IH46" s="14" t="e">
        <v>#N/A</v>
      </c>
      <c r="II46" s="14" t="e">
        <v>#N/A</v>
      </c>
      <c r="IK46" s="14" t="e">
        <v>#N/A</v>
      </c>
      <c r="IL46" s="14" t="e">
        <v>#N/A</v>
      </c>
      <c r="IN46" s="14" t="e">
        <v>#N/A</v>
      </c>
      <c r="IO46" s="14" t="e">
        <v>#N/A</v>
      </c>
      <c r="IQ46" s="14" t="e">
        <v>#N/A</v>
      </c>
      <c r="IR46" s="14" t="e">
        <v>#N/A</v>
      </c>
      <c r="IT46" s="14" t="e">
        <v>#N/A</v>
      </c>
      <c r="IU46" s="14" t="e">
        <v>#N/A</v>
      </c>
      <c r="IW46" s="14" t="e">
        <v>#N/A</v>
      </c>
      <c r="IX46" s="14" t="e">
        <v>#N/A</v>
      </c>
      <c r="IZ46" s="14" t="e">
        <v>#N/A</v>
      </c>
      <c r="JA46" s="14" t="e">
        <v>#N/A</v>
      </c>
      <c r="JC46" s="14" t="e">
        <v>#N/A</v>
      </c>
      <c r="JD46" s="14" t="e">
        <v>#N/A</v>
      </c>
      <c r="JF46" s="14" t="e">
        <v>#N/A</v>
      </c>
      <c r="JG46" s="14" t="e">
        <v>#N/A</v>
      </c>
      <c r="JI46" s="14" t="e">
        <v>#N/A</v>
      </c>
      <c r="JJ46" s="14" t="e">
        <v>#N/A</v>
      </c>
      <c r="JL46" s="14" t="e">
        <v>#N/A</v>
      </c>
      <c r="JM46" s="14" t="e">
        <v>#N/A</v>
      </c>
      <c r="JO46" s="14" t="e">
        <v>#N/A</v>
      </c>
      <c r="JP46" s="14" t="e">
        <v>#N/A</v>
      </c>
      <c r="JR46" s="14" t="e">
        <v>#N/A</v>
      </c>
      <c r="JS46" s="14" t="e">
        <v>#N/A</v>
      </c>
      <c r="JU46" s="14" t="e">
        <v>#N/A</v>
      </c>
      <c r="JV46" s="14" t="e">
        <v>#N/A</v>
      </c>
      <c r="KD46" s="14" t="e">
        <v>#N/A</v>
      </c>
      <c r="KE46" s="14" t="e">
        <v>#N/A</v>
      </c>
      <c r="KG46" s="14" t="e">
        <v>#N/A</v>
      </c>
      <c r="KH46" s="14" t="e">
        <v>#N/A</v>
      </c>
      <c r="KJ46" s="14" t="e">
        <v>#N/A</v>
      </c>
      <c r="KK46" s="14" t="e">
        <v>#N/A</v>
      </c>
      <c r="KP46" s="14" t="e">
        <v>#N/A</v>
      </c>
      <c r="KQ46" s="14" t="e">
        <v>#N/A</v>
      </c>
      <c r="KV46" s="14" t="e">
        <v>#N/A</v>
      </c>
      <c r="KW46" s="14" t="e">
        <v>#N/A</v>
      </c>
      <c r="KY46" s="14" t="e">
        <v>#N/A</v>
      </c>
      <c r="KZ46" s="14" t="e">
        <v>#N/A</v>
      </c>
      <c r="LB46" s="14" t="e">
        <v>#N/A</v>
      </c>
      <c r="LC46" s="14" t="e">
        <v>#N/A</v>
      </c>
      <c r="LK46" s="14" t="e">
        <v>#N/A</v>
      </c>
      <c r="LL46" s="14" t="e">
        <v>#N/A</v>
      </c>
      <c r="LN46" s="14" t="e">
        <v>#N/A</v>
      </c>
      <c r="LO46" s="14" t="e">
        <v>#N/A</v>
      </c>
      <c r="LQ46" s="14" t="e">
        <v>#N/A</v>
      </c>
      <c r="LR46" s="14" t="e">
        <v>#N/A</v>
      </c>
      <c r="LW46" s="14" t="e">
        <v>#N/A</v>
      </c>
      <c r="LX46" s="14" t="e">
        <v>#N/A</v>
      </c>
      <c r="MC46" s="14" t="e">
        <v>#N/A</v>
      </c>
      <c r="MD46" s="14" t="e">
        <v>#N/A</v>
      </c>
      <c r="MF46" s="14" t="e">
        <v>#N/A</v>
      </c>
      <c r="MG46" s="14" t="e">
        <v>#N/A</v>
      </c>
      <c r="MX46" s="14" t="e">
        <v>#N/A</v>
      </c>
      <c r="MY46" s="14" t="e">
        <v>#N/A</v>
      </c>
      <c r="NA46" s="14" t="e">
        <v>#N/A</v>
      </c>
      <c r="NB46" s="14" t="e">
        <v>#N/A</v>
      </c>
      <c r="ND46" s="14" t="e">
        <v>#N/A</v>
      </c>
      <c r="NE46" s="14" t="e">
        <v>#N/A</v>
      </c>
      <c r="NG46" s="14" t="e">
        <v>#N/A</v>
      </c>
      <c r="NH46" s="14" t="e">
        <v>#N/A</v>
      </c>
      <c r="NJ46" s="14" t="e">
        <v>#N/A</v>
      </c>
      <c r="NK46" s="14" t="e">
        <v>#N/A</v>
      </c>
      <c r="NM46" s="14" t="e">
        <v>#N/A</v>
      </c>
      <c r="NN46" s="14" t="e">
        <v>#N/A</v>
      </c>
      <c r="NP46" s="14" t="e">
        <v>#N/A</v>
      </c>
      <c r="NQ46" s="14" t="e">
        <v>#N/A</v>
      </c>
      <c r="NS46" s="14" t="e">
        <v>#N/A</v>
      </c>
      <c r="NT46" s="14" t="e">
        <v>#N/A</v>
      </c>
      <c r="NV46" s="14" t="e">
        <v>#N/A</v>
      </c>
      <c r="NW46" s="14" t="e">
        <v>#N/A</v>
      </c>
      <c r="NY46" s="14" t="e">
        <v>#N/A</v>
      </c>
      <c r="NZ46" s="14" t="e">
        <v>#N/A</v>
      </c>
      <c r="OB46" s="14" t="e">
        <v>#N/A</v>
      </c>
      <c r="OC46" s="14" t="e">
        <v>#N/A</v>
      </c>
      <c r="OE46" s="14" t="e">
        <v>#N/A</v>
      </c>
      <c r="OF46" s="14" t="e">
        <v>#N/A</v>
      </c>
      <c r="OH46" s="14" t="e">
        <v>#N/A</v>
      </c>
      <c r="OI46" s="14" t="e">
        <v>#N/A</v>
      </c>
      <c r="OK46" s="14" t="e">
        <v>#N/A</v>
      </c>
      <c r="OL46" s="14" t="e">
        <v>#N/A</v>
      </c>
      <c r="ON46" s="14" t="e">
        <v>#N/A</v>
      </c>
      <c r="OO46" s="14" t="e">
        <v>#N/A</v>
      </c>
      <c r="OQ46" s="14" t="e">
        <v>#N/A</v>
      </c>
      <c r="OR46" s="14" t="e">
        <v>#N/A</v>
      </c>
      <c r="OT46" s="14" t="e">
        <v>#N/A</v>
      </c>
      <c r="OU46" s="14" t="e">
        <v>#N/A</v>
      </c>
      <c r="OW46" s="14" t="e">
        <v>#N/A</v>
      </c>
      <c r="OX46" s="14" t="e">
        <v>#N/A</v>
      </c>
      <c r="OZ46" s="14" t="e">
        <v>#N/A</v>
      </c>
      <c r="PA46" s="14" t="e">
        <v>#N/A</v>
      </c>
      <c r="PC46" s="14" t="e">
        <v>#N/A</v>
      </c>
      <c r="PD46" s="14" t="e">
        <v>#N/A</v>
      </c>
      <c r="PF46" s="14" t="e">
        <v>#N/A</v>
      </c>
      <c r="PG46" s="14" t="e">
        <v>#N/A</v>
      </c>
      <c r="PI46" s="14" t="e">
        <v>#N/A</v>
      </c>
      <c r="PJ46" s="14" t="e">
        <v>#N/A</v>
      </c>
      <c r="PL46" s="14" t="e">
        <v>#N/A</v>
      </c>
      <c r="PM46" s="14" t="e">
        <v>#N/A</v>
      </c>
      <c r="PO46" s="14" t="e">
        <v>#N/A</v>
      </c>
      <c r="PP46" s="14" t="e">
        <v>#N/A</v>
      </c>
      <c r="PR46" s="14" t="e">
        <v>#N/A</v>
      </c>
      <c r="PS46" s="14" t="e">
        <v>#N/A</v>
      </c>
      <c r="PX46" s="14" t="e">
        <v>#N/A</v>
      </c>
      <c r="PY46" s="14" t="e">
        <v>#N/A</v>
      </c>
      <c r="QA46" s="14" t="e">
        <v>#N/A</v>
      </c>
      <c r="QB46" s="14" t="e">
        <v>#N/A</v>
      </c>
      <c r="QD46" s="14" t="e">
        <v>#N/A</v>
      </c>
      <c r="QE46" s="14" t="e">
        <v>#N/A</v>
      </c>
      <c r="QG46" s="14" t="e">
        <v>#N/A</v>
      </c>
      <c r="QH46" s="14" t="e">
        <v>#N/A</v>
      </c>
      <c r="QJ46" s="14" t="e">
        <v>#N/A</v>
      </c>
      <c r="QK46" s="14" t="e">
        <v>#N/A</v>
      </c>
      <c r="QM46" s="14" t="e">
        <v>#N/A</v>
      </c>
      <c r="QN46" s="14" t="e">
        <v>#N/A</v>
      </c>
      <c r="QP46" s="14" t="e">
        <v>#N/A</v>
      </c>
      <c r="QQ46" s="14" t="e">
        <v>#N/A</v>
      </c>
      <c r="QS46" s="14" t="e">
        <v>#N/A</v>
      </c>
      <c r="QT46" s="14" t="e">
        <v>#N/A</v>
      </c>
      <c r="QV46" s="14" t="e">
        <v>#N/A</v>
      </c>
      <c r="QW46" s="14" t="e">
        <v>#N/A</v>
      </c>
      <c r="QY46" s="14" t="e">
        <v>#N/A</v>
      </c>
      <c r="QZ46" s="14" t="e">
        <v>#N/A</v>
      </c>
      <c r="RB46" s="14" t="e">
        <v>#N/A</v>
      </c>
      <c r="RC46" s="14" t="e">
        <v>#N/A</v>
      </c>
      <c r="RE46" s="14" t="e">
        <v>#N/A</v>
      </c>
      <c r="RF46" s="14" t="e">
        <v>#N/A</v>
      </c>
      <c r="RH46" s="14" t="e">
        <v>#N/A</v>
      </c>
      <c r="RI46" s="14" t="e">
        <v>#N/A</v>
      </c>
      <c r="RJ46" s="35" t="e">
        <v>#N/A</v>
      </c>
      <c r="RK46" s="35" t="e">
        <f t="shared" si="0"/>
        <v>#N/A</v>
      </c>
    </row>
    <row r="47" spans="1:480" ht="15" hidden="1" customHeight="1" x14ac:dyDescent="0.25">
      <c r="A47" s="12" t="s">
        <v>105</v>
      </c>
      <c r="B47" s="41" t="s">
        <v>111</v>
      </c>
      <c r="C47" s="12" t="s">
        <v>171</v>
      </c>
      <c r="D47" s="17"/>
      <c r="E47" s="14">
        <v>3</v>
      </c>
      <c r="F47" s="14">
        <v>0</v>
      </c>
      <c r="H47" s="14">
        <v>5</v>
      </c>
      <c r="I47" s="14">
        <v>1.75</v>
      </c>
      <c r="K47" s="14">
        <v>2</v>
      </c>
      <c r="L47" s="14">
        <v>0</v>
      </c>
      <c r="EG47" s="14" t="e">
        <v>#N/A</v>
      </c>
      <c r="EH47" s="14" t="e">
        <v>#N/A</v>
      </c>
      <c r="EJ47" s="14" t="e">
        <v>#N/A</v>
      </c>
      <c r="EK47" s="14" t="e">
        <v>#N/A</v>
      </c>
      <c r="EM47" s="14" t="e">
        <v>#N/A</v>
      </c>
      <c r="EN47" s="14" t="e">
        <v>#N/A</v>
      </c>
      <c r="EP47" s="14" t="e">
        <v>#N/A</v>
      </c>
      <c r="EQ47" s="14" t="e">
        <v>#N/A</v>
      </c>
      <c r="ES47" s="14" t="e">
        <v>#N/A</v>
      </c>
      <c r="ET47" s="14" t="e">
        <v>#N/A</v>
      </c>
      <c r="EV47" s="14" t="e">
        <v>#N/A</v>
      </c>
      <c r="EW47" s="14" t="e">
        <v>#N/A</v>
      </c>
      <c r="FB47" s="14" t="e">
        <v>#N/A</v>
      </c>
      <c r="FC47" s="14" t="e">
        <v>#N/A</v>
      </c>
      <c r="FE47" s="14" t="e">
        <v>#N/A</v>
      </c>
      <c r="FF47" s="14" t="e">
        <v>#N/A</v>
      </c>
      <c r="FH47" s="14" t="e">
        <v>#N/A</v>
      </c>
      <c r="FI47" s="14" t="e">
        <v>#N/A</v>
      </c>
      <c r="FK47" s="14" t="e">
        <v>#N/A</v>
      </c>
      <c r="FL47" s="14" t="e">
        <v>#N/A</v>
      </c>
      <c r="FN47" s="14" t="e">
        <v>#N/A</v>
      </c>
      <c r="FO47" s="14" t="e">
        <v>#N/A</v>
      </c>
      <c r="FQ47" s="14" t="e">
        <v>#N/A</v>
      </c>
      <c r="FR47" s="14" t="e">
        <v>#N/A</v>
      </c>
      <c r="FT47" s="14" t="e">
        <v>#N/A</v>
      </c>
      <c r="FU47" s="14" t="e">
        <v>#N/A</v>
      </c>
      <c r="FW47" s="14" t="e">
        <v>#N/A</v>
      </c>
      <c r="FX47" s="14" t="e">
        <v>#N/A</v>
      </c>
      <c r="FZ47" s="14" t="e">
        <v>#N/A</v>
      </c>
      <c r="GA47" s="14" t="e">
        <v>#N/A</v>
      </c>
      <c r="GC47" s="14" t="e">
        <v>#N/A</v>
      </c>
      <c r="GD47" s="14" t="e">
        <v>#N/A</v>
      </c>
      <c r="GF47" s="14" t="e">
        <v>#N/A</v>
      </c>
      <c r="GG47" s="14" t="e">
        <v>#N/A</v>
      </c>
      <c r="GI47" s="14" t="e">
        <v>#N/A</v>
      </c>
      <c r="GJ47" s="14" t="e">
        <v>#N/A</v>
      </c>
      <c r="GL47" s="14" t="e">
        <v>#N/A</v>
      </c>
      <c r="GM47" s="14" t="e">
        <v>#N/A</v>
      </c>
      <c r="GO47" s="14" t="e">
        <v>#N/A</v>
      </c>
      <c r="GP47" s="14" t="e">
        <v>#N/A</v>
      </c>
      <c r="GR47" s="14" t="e">
        <v>#N/A</v>
      </c>
      <c r="GS47" s="14" t="e">
        <v>#N/A</v>
      </c>
      <c r="GU47" s="14" t="e">
        <v>#N/A</v>
      </c>
      <c r="GV47" s="14" t="e">
        <v>#N/A</v>
      </c>
      <c r="GX47" s="14" t="e">
        <v>#N/A</v>
      </c>
      <c r="GY47" s="14" t="e">
        <v>#N/A</v>
      </c>
      <c r="HG47" s="14" t="e">
        <v>#N/A</v>
      </c>
      <c r="HH47" s="14" t="e">
        <v>#N/A</v>
      </c>
      <c r="HJ47" s="14" t="e">
        <v>#N/A</v>
      </c>
      <c r="HK47" s="14" t="e">
        <v>#N/A</v>
      </c>
      <c r="HM47" s="14" t="e">
        <v>#N/A</v>
      </c>
      <c r="HN47" s="14" t="e">
        <v>#N/A</v>
      </c>
      <c r="HV47" s="14" t="e">
        <v>#N/A</v>
      </c>
      <c r="HW47" s="14" t="e">
        <v>#N/A</v>
      </c>
      <c r="HY47" s="14" t="e">
        <v>#N/A</v>
      </c>
      <c r="HZ47" s="14" t="e">
        <v>#N/A</v>
      </c>
      <c r="IB47" s="14" t="e">
        <v>#N/A</v>
      </c>
      <c r="IC47" s="14" t="e">
        <v>#N/A</v>
      </c>
      <c r="IH47" s="14" t="e">
        <v>#N/A</v>
      </c>
      <c r="II47" s="14" t="e">
        <v>#N/A</v>
      </c>
      <c r="IK47" s="14" t="e">
        <v>#N/A</v>
      </c>
      <c r="IL47" s="14" t="e">
        <v>#N/A</v>
      </c>
      <c r="IN47" s="14" t="e">
        <v>#N/A</v>
      </c>
      <c r="IO47" s="14" t="e">
        <v>#N/A</v>
      </c>
      <c r="IQ47" s="14" t="e">
        <v>#N/A</v>
      </c>
      <c r="IR47" s="14" t="e">
        <v>#N/A</v>
      </c>
      <c r="IT47" s="14" t="e">
        <v>#N/A</v>
      </c>
      <c r="IU47" s="14" t="e">
        <v>#N/A</v>
      </c>
      <c r="IW47" s="14" t="e">
        <v>#N/A</v>
      </c>
      <c r="IX47" s="14" t="e">
        <v>#N/A</v>
      </c>
      <c r="IZ47" s="14" t="e">
        <v>#N/A</v>
      </c>
      <c r="JA47" s="14" t="e">
        <v>#N/A</v>
      </c>
      <c r="JC47" s="14" t="e">
        <v>#N/A</v>
      </c>
      <c r="JD47" s="14" t="e">
        <v>#N/A</v>
      </c>
      <c r="JF47" s="14" t="e">
        <v>#N/A</v>
      </c>
      <c r="JG47" s="14" t="e">
        <v>#N/A</v>
      </c>
      <c r="JI47" s="14" t="e">
        <v>#N/A</v>
      </c>
      <c r="JJ47" s="14" t="e">
        <v>#N/A</v>
      </c>
      <c r="JL47" s="14" t="e">
        <v>#N/A</v>
      </c>
      <c r="JM47" s="14" t="e">
        <v>#N/A</v>
      </c>
      <c r="JO47" s="14" t="e">
        <v>#N/A</v>
      </c>
      <c r="JP47" s="14" t="e">
        <v>#N/A</v>
      </c>
      <c r="JR47" s="14" t="e">
        <v>#N/A</v>
      </c>
      <c r="JS47" s="14" t="e">
        <v>#N/A</v>
      </c>
      <c r="JU47" s="14" t="e">
        <v>#N/A</v>
      </c>
      <c r="JV47" s="14" t="e">
        <v>#N/A</v>
      </c>
      <c r="KD47" s="14" t="e">
        <v>#N/A</v>
      </c>
      <c r="KE47" s="14" t="e">
        <v>#N/A</v>
      </c>
      <c r="KG47" s="14" t="e">
        <v>#N/A</v>
      </c>
      <c r="KH47" s="14" t="e">
        <v>#N/A</v>
      </c>
      <c r="KJ47" s="14" t="e">
        <v>#N/A</v>
      </c>
      <c r="KK47" s="14" t="e">
        <v>#N/A</v>
      </c>
      <c r="KP47" s="14" t="e">
        <v>#N/A</v>
      </c>
      <c r="KQ47" s="14" t="e">
        <v>#N/A</v>
      </c>
      <c r="KV47" s="14" t="e">
        <v>#N/A</v>
      </c>
      <c r="KW47" s="14" t="e">
        <v>#N/A</v>
      </c>
      <c r="KY47" s="14" t="e">
        <v>#N/A</v>
      </c>
      <c r="KZ47" s="14" t="e">
        <v>#N/A</v>
      </c>
      <c r="LB47" s="14" t="e">
        <v>#N/A</v>
      </c>
      <c r="LC47" s="14" t="e">
        <v>#N/A</v>
      </c>
      <c r="LK47" s="14" t="e">
        <v>#N/A</v>
      </c>
      <c r="LL47" s="14" t="e">
        <v>#N/A</v>
      </c>
      <c r="LN47" s="14" t="e">
        <v>#N/A</v>
      </c>
      <c r="LO47" s="14" t="e">
        <v>#N/A</v>
      </c>
      <c r="LQ47" s="14" t="e">
        <v>#N/A</v>
      </c>
      <c r="LR47" s="14" t="e">
        <v>#N/A</v>
      </c>
      <c r="LW47" s="14" t="e">
        <v>#N/A</v>
      </c>
      <c r="LX47" s="14" t="e">
        <v>#N/A</v>
      </c>
      <c r="MC47" s="14" t="e">
        <v>#N/A</v>
      </c>
      <c r="MD47" s="14" t="e">
        <v>#N/A</v>
      </c>
      <c r="MF47" s="14" t="e">
        <v>#N/A</v>
      </c>
      <c r="MG47" s="14" t="e">
        <v>#N/A</v>
      </c>
      <c r="MX47" s="14" t="e">
        <v>#N/A</v>
      </c>
      <c r="MY47" s="14" t="e">
        <v>#N/A</v>
      </c>
      <c r="NA47" s="14" t="e">
        <v>#N/A</v>
      </c>
      <c r="NB47" s="14" t="e">
        <v>#N/A</v>
      </c>
      <c r="ND47" s="14" t="e">
        <v>#N/A</v>
      </c>
      <c r="NE47" s="14" t="e">
        <v>#N/A</v>
      </c>
      <c r="NG47" s="14" t="e">
        <v>#N/A</v>
      </c>
      <c r="NH47" s="14" t="e">
        <v>#N/A</v>
      </c>
      <c r="NJ47" s="14" t="e">
        <v>#N/A</v>
      </c>
      <c r="NK47" s="14" t="e">
        <v>#N/A</v>
      </c>
      <c r="NM47" s="14" t="e">
        <v>#N/A</v>
      </c>
      <c r="NN47" s="14" t="e">
        <v>#N/A</v>
      </c>
      <c r="NP47" s="14" t="e">
        <v>#N/A</v>
      </c>
      <c r="NQ47" s="14" t="e">
        <v>#N/A</v>
      </c>
      <c r="NS47" s="14" t="e">
        <v>#N/A</v>
      </c>
      <c r="NT47" s="14" t="e">
        <v>#N/A</v>
      </c>
      <c r="NV47" s="14" t="e">
        <v>#N/A</v>
      </c>
      <c r="NW47" s="14" t="e">
        <v>#N/A</v>
      </c>
      <c r="NY47" s="14" t="e">
        <v>#N/A</v>
      </c>
      <c r="NZ47" s="14" t="e">
        <v>#N/A</v>
      </c>
      <c r="OB47" s="14" t="e">
        <v>#N/A</v>
      </c>
      <c r="OC47" s="14" t="e">
        <v>#N/A</v>
      </c>
      <c r="OE47" s="14" t="e">
        <v>#N/A</v>
      </c>
      <c r="OF47" s="14" t="e">
        <v>#N/A</v>
      </c>
      <c r="OH47" s="14" t="e">
        <v>#N/A</v>
      </c>
      <c r="OI47" s="14" t="e">
        <v>#N/A</v>
      </c>
      <c r="OK47" s="14" t="e">
        <v>#N/A</v>
      </c>
      <c r="OL47" s="14" t="e">
        <v>#N/A</v>
      </c>
      <c r="ON47" s="14" t="e">
        <v>#N/A</v>
      </c>
      <c r="OO47" s="14" t="e">
        <v>#N/A</v>
      </c>
      <c r="OQ47" s="14" t="e">
        <v>#N/A</v>
      </c>
      <c r="OR47" s="14" t="e">
        <v>#N/A</v>
      </c>
      <c r="OT47" s="14" t="e">
        <v>#N/A</v>
      </c>
      <c r="OU47" s="14" t="e">
        <v>#N/A</v>
      </c>
      <c r="OW47" s="14" t="e">
        <v>#N/A</v>
      </c>
      <c r="OX47" s="14" t="e">
        <v>#N/A</v>
      </c>
      <c r="OZ47" s="14" t="e">
        <v>#N/A</v>
      </c>
      <c r="PA47" s="14" t="e">
        <v>#N/A</v>
      </c>
      <c r="PC47" s="14" t="e">
        <v>#N/A</v>
      </c>
      <c r="PD47" s="14" t="e">
        <v>#N/A</v>
      </c>
      <c r="PF47" s="14" t="e">
        <v>#N/A</v>
      </c>
      <c r="PG47" s="14" t="e">
        <v>#N/A</v>
      </c>
      <c r="PI47" s="14" t="e">
        <v>#N/A</v>
      </c>
      <c r="PJ47" s="14" t="e">
        <v>#N/A</v>
      </c>
      <c r="PL47" s="14" t="e">
        <v>#N/A</v>
      </c>
      <c r="PM47" s="14" t="e">
        <v>#N/A</v>
      </c>
      <c r="PO47" s="14" t="e">
        <v>#N/A</v>
      </c>
      <c r="PP47" s="14" t="e">
        <v>#N/A</v>
      </c>
      <c r="PR47" s="14" t="e">
        <v>#N/A</v>
      </c>
      <c r="PS47" s="14" t="e">
        <v>#N/A</v>
      </c>
      <c r="PX47" s="14" t="e">
        <v>#N/A</v>
      </c>
      <c r="PY47" s="14" t="e">
        <v>#N/A</v>
      </c>
      <c r="QA47" s="14" t="e">
        <v>#N/A</v>
      </c>
      <c r="QB47" s="14" t="e">
        <v>#N/A</v>
      </c>
      <c r="QD47" s="14" t="e">
        <v>#N/A</v>
      </c>
      <c r="QE47" s="14" t="e">
        <v>#N/A</v>
      </c>
      <c r="QG47" s="14" t="e">
        <v>#N/A</v>
      </c>
      <c r="QH47" s="14" t="e">
        <v>#N/A</v>
      </c>
      <c r="QJ47" s="14" t="e">
        <v>#N/A</v>
      </c>
      <c r="QK47" s="14" t="e">
        <v>#N/A</v>
      </c>
      <c r="QM47" s="14" t="e">
        <v>#N/A</v>
      </c>
      <c r="QN47" s="14" t="e">
        <v>#N/A</v>
      </c>
      <c r="QP47" s="14" t="e">
        <v>#N/A</v>
      </c>
      <c r="QQ47" s="14" t="e">
        <v>#N/A</v>
      </c>
      <c r="QS47" s="14" t="e">
        <v>#N/A</v>
      </c>
      <c r="QT47" s="14" t="e">
        <v>#N/A</v>
      </c>
      <c r="QV47" s="14" t="e">
        <v>#N/A</v>
      </c>
      <c r="QW47" s="14" t="e">
        <v>#N/A</v>
      </c>
      <c r="QY47" s="14" t="e">
        <v>#N/A</v>
      </c>
      <c r="QZ47" s="14" t="e">
        <v>#N/A</v>
      </c>
      <c r="RB47" s="14" t="e">
        <v>#N/A</v>
      </c>
      <c r="RC47" s="14" t="e">
        <v>#N/A</v>
      </c>
      <c r="RE47" s="14" t="e">
        <v>#N/A</v>
      </c>
      <c r="RF47" s="14" t="e">
        <v>#N/A</v>
      </c>
      <c r="RH47" s="14" t="e">
        <v>#N/A</v>
      </c>
      <c r="RI47" s="14" t="e">
        <v>#N/A</v>
      </c>
      <c r="RJ47" s="35" t="e">
        <v>#N/A</v>
      </c>
      <c r="RK47" s="35" t="e">
        <f t="shared" si="0"/>
        <v>#N/A</v>
      </c>
    </row>
    <row r="48" spans="1:480" ht="15" hidden="1" customHeight="1" x14ac:dyDescent="0.25">
      <c r="A48" s="12" t="s">
        <v>53</v>
      </c>
      <c r="B48" s="41" t="s">
        <v>11</v>
      </c>
      <c r="C48" s="12" t="s">
        <v>170</v>
      </c>
      <c r="E48" s="14">
        <v>5</v>
      </c>
      <c r="F48" s="14">
        <v>6.5</v>
      </c>
      <c r="N48" s="14">
        <v>5</v>
      </c>
      <c r="O48" s="14">
        <v>0</v>
      </c>
      <c r="Q48" s="14">
        <v>4</v>
      </c>
      <c r="R48" s="14">
        <v>0</v>
      </c>
      <c r="T48" s="14">
        <v>5</v>
      </c>
      <c r="U48" s="14">
        <v>0</v>
      </c>
      <c r="EG48" s="14" t="e">
        <v>#N/A</v>
      </c>
      <c r="EH48" s="14" t="e">
        <v>#N/A</v>
      </c>
      <c r="EJ48" s="14" t="e">
        <v>#N/A</v>
      </c>
      <c r="EK48" s="14" t="e">
        <v>#N/A</v>
      </c>
      <c r="EM48" s="14" t="e">
        <v>#N/A</v>
      </c>
      <c r="EN48" s="14" t="e">
        <v>#N/A</v>
      </c>
      <c r="EP48" s="14" t="e">
        <v>#N/A</v>
      </c>
      <c r="EQ48" s="14" t="e">
        <v>#N/A</v>
      </c>
      <c r="ES48" s="14" t="e">
        <v>#N/A</v>
      </c>
      <c r="ET48" s="14" t="e">
        <v>#N/A</v>
      </c>
      <c r="EV48" s="14" t="e">
        <v>#N/A</v>
      </c>
      <c r="EW48" s="14" t="e">
        <v>#N/A</v>
      </c>
      <c r="FB48" s="14" t="e">
        <v>#N/A</v>
      </c>
      <c r="FC48" s="14" t="e">
        <v>#N/A</v>
      </c>
      <c r="FE48" s="14" t="e">
        <v>#N/A</v>
      </c>
      <c r="FF48" s="14" t="e">
        <v>#N/A</v>
      </c>
      <c r="FH48" s="14" t="e">
        <v>#N/A</v>
      </c>
      <c r="FI48" s="14" t="e">
        <v>#N/A</v>
      </c>
      <c r="FK48" s="14" t="e">
        <v>#N/A</v>
      </c>
      <c r="FL48" s="14" t="e">
        <v>#N/A</v>
      </c>
      <c r="FN48" s="14" t="e">
        <v>#N/A</v>
      </c>
      <c r="FO48" s="14" t="e">
        <v>#N/A</v>
      </c>
      <c r="FQ48" s="14" t="e">
        <v>#N/A</v>
      </c>
      <c r="FR48" s="14" t="e">
        <v>#N/A</v>
      </c>
      <c r="FT48" s="14" t="e">
        <v>#N/A</v>
      </c>
      <c r="FU48" s="14" t="e">
        <v>#N/A</v>
      </c>
      <c r="FW48" s="14" t="e">
        <v>#N/A</v>
      </c>
      <c r="FX48" s="14" t="e">
        <v>#N/A</v>
      </c>
      <c r="FZ48" s="14" t="e">
        <v>#N/A</v>
      </c>
      <c r="GA48" s="14" t="e">
        <v>#N/A</v>
      </c>
      <c r="GC48" s="14" t="e">
        <v>#N/A</v>
      </c>
      <c r="GD48" s="14" t="e">
        <v>#N/A</v>
      </c>
      <c r="GF48" s="14" t="e">
        <v>#N/A</v>
      </c>
      <c r="GG48" s="14" t="e">
        <v>#N/A</v>
      </c>
      <c r="GI48" s="14" t="e">
        <v>#N/A</v>
      </c>
      <c r="GJ48" s="14" t="e">
        <v>#N/A</v>
      </c>
      <c r="GL48" s="14" t="e">
        <v>#N/A</v>
      </c>
      <c r="GM48" s="14" t="e">
        <v>#N/A</v>
      </c>
      <c r="GO48" s="14" t="e">
        <v>#N/A</v>
      </c>
      <c r="GP48" s="14" t="e">
        <v>#N/A</v>
      </c>
      <c r="GR48" s="14" t="e">
        <v>#N/A</v>
      </c>
      <c r="GS48" s="14" t="e">
        <v>#N/A</v>
      </c>
      <c r="GU48" s="14" t="e">
        <v>#N/A</v>
      </c>
      <c r="GV48" s="14" t="e">
        <v>#N/A</v>
      </c>
      <c r="GX48" s="14" t="e">
        <v>#N/A</v>
      </c>
      <c r="GY48" s="14" t="e">
        <v>#N/A</v>
      </c>
      <c r="HG48" s="14" t="e">
        <v>#N/A</v>
      </c>
      <c r="HH48" s="14" t="e">
        <v>#N/A</v>
      </c>
      <c r="HJ48" s="14" t="e">
        <v>#N/A</v>
      </c>
      <c r="HK48" s="14" t="e">
        <v>#N/A</v>
      </c>
      <c r="HM48" s="14" t="e">
        <v>#N/A</v>
      </c>
      <c r="HN48" s="14" t="e">
        <v>#N/A</v>
      </c>
      <c r="HV48" s="14" t="e">
        <v>#N/A</v>
      </c>
      <c r="HW48" s="14" t="e">
        <v>#N/A</v>
      </c>
      <c r="HY48" s="14" t="e">
        <v>#N/A</v>
      </c>
      <c r="HZ48" s="14" t="e">
        <v>#N/A</v>
      </c>
      <c r="IB48" s="14" t="e">
        <v>#N/A</v>
      </c>
      <c r="IC48" s="14" t="e">
        <v>#N/A</v>
      </c>
      <c r="IH48" s="14" t="e">
        <v>#N/A</v>
      </c>
      <c r="II48" s="14" t="e">
        <v>#N/A</v>
      </c>
      <c r="IK48" s="14" t="e">
        <v>#N/A</v>
      </c>
      <c r="IL48" s="14" t="e">
        <v>#N/A</v>
      </c>
      <c r="IN48" s="14" t="e">
        <v>#N/A</v>
      </c>
      <c r="IO48" s="14" t="e">
        <v>#N/A</v>
      </c>
      <c r="IQ48" s="14" t="e">
        <v>#N/A</v>
      </c>
      <c r="IR48" s="14" t="e">
        <v>#N/A</v>
      </c>
      <c r="IT48" s="14" t="e">
        <v>#N/A</v>
      </c>
      <c r="IU48" s="14" t="e">
        <v>#N/A</v>
      </c>
      <c r="IW48" s="14" t="e">
        <v>#N/A</v>
      </c>
      <c r="IX48" s="14" t="e">
        <v>#N/A</v>
      </c>
      <c r="IZ48" s="14" t="e">
        <v>#N/A</v>
      </c>
      <c r="JA48" s="14" t="e">
        <v>#N/A</v>
      </c>
      <c r="JC48" s="14" t="e">
        <v>#N/A</v>
      </c>
      <c r="JD48" s="14" t="e">
        <v>#N/A</v>
      </c>
      <c r="JF48" s="14" t="e">
        <v>#N/A</v>
      </c>
      <c r="JG48" s="14" t="e">
        <v>#N/A</v>
      </c>
      <c r="JI48" s="14" t="e">
        <v>#N/A</v>
      </c>
      <c r="JJ48" s="14" t="e">
        <v>#N/A</v>
      </c>
      <c r="JL48" s="14" t="e">
        <v>#N/A</v>
      </c>
      <c r="JM48" s="14" t="e">
        <v>#N/A</v>
      </c>
      <c r="JO48" s="14" t="e">
        <v>#N/A</v>
      </c>
      <c r="JP48" s="14" t="e">
        <v>#N/A</v>
      </c>
      <c r="JR48" s="14" t="e">
        <v>#N/A</v>
      </c>
      <c r="JS48" s="14" t="e">
        <v>#N/A</v>
      </c>
      <c r="JU48" s="14" t="e">
        <v>#N/A</v>
      </c>
      <c r="JV48" s="14" t="e">
        <v>#N/A</v>
      </c>
      <c r="KD48" s="14" t="e">
        <v>#N/A</v>
      </c>
      <c r="KE48" s="14" t="e">
        <v>#N/A</v>
      </c>
      <c r="KG48" s="14" t="e">
        <v>#N/A</v>
      </c>
      <c r="KH48" s="14" t="e">
        <v>#N/A</v>
      </c>
      <c r="KJ48" s="14" t="e">
        <v>#N/A</v>
      </c>
      <c r="KK48" s="14" t="e">
        <v>#N/A</v>
      </c>
      <c r="KP48" s="14" t="e">
        <v>#N/A</v>
      </c>
      <c r="KQ48" s="14" t="e">
        <v>#N/A</v>
      </c>
      <c r="KV48" s="14" t="e">
        <v>#N/A</v>
      </c>
      <c r="KW48" s="14" t="e">
        <v>#N/A</v>
      </c>
      <c r="KY48" s="14" t="e">
        <v>#N/A</v>
      </c>
      <c r="KZ48" s="14" t="e">
        <v>#N/A</v>
      </c>
      <c r="LB48" s="14" t="e">
        <v>#N/A</v>
      </c>
      <c r="LC48" s="14" t="e">
        <v>#N/A</v>
      </c>
      <c r="LK48" s="14" t="e">
        <v>#N/A</v>
      </c>
      <c r="LL48" s="14" t="e">
        <v>#N/A</v>
      </c>
      <c r="LN48" s="14" t="e">
        <v>#N/A</v>
      </c>
      <c r="LO48" s="14" t="e">
        <v>#N/A</v>
      </c>
      <c r="LQ48" s="14" t="e">
        <v>#N/A</v>
      </c>
      <c r="LR48" s="14" t="e">
        <v>#N/A</v>
      </c>
      <c r="LW48" s="14" t="e">
        <v>#N/A</v>
      </c>
      <c r="LX48" s="14" t="e">
        <v>#N/A</v>
      </c>
      <c r="MC48" s="14" t="e">
        <v>#N/A</v>
      </c>
      <c r="MD48" s="14" t="e">
        <v>#N/A</v>
      </c>
      <c r="MF48" s="14" t="e">
        <v>#N/A</v>
      </c>
      <c r="MG48" s="14" t="e">
        <v>#N/A</v>
      </c>
      <c r="MX48" s="14" t="e">
        <v>#N/A</v>
      </c>
      <c r="MY48" s="14" t="e">
        <v>#N/A</v>
      </c>
      <c r="NA48" s="14" t="e">
        <v>#N/A</v>
      </c>
      <c r="NB48" s="14" t="e">
        <v>#N/A</v>
      </c>
      <c r="ND48" s="14" t="e">
        <v>#N/A</v>
      </c>
      <c r="NE48" s="14" t="e">
        <v>#N/A</v>
      </c>
      <c r="NG48" s="14" t="e">
        <v>#N/A</v>
      </c>
      <c r="NH48" s="14" t="e">
        <v>#N/A</v>
      </c>
      <c r="NJ48" s="14" t="e">
        <v>#N/A</v>
      </c>
      <c r="NK48" s="14" t="e">
        <v>#N/A</v>
      </c>
      <c r="NM48" s="14" t="e">
        <v>#N/A</v>
      </c>
      <c r="NN48" s="14" t="e">
        <v>#N/A</v>
      </c>
      <c r="NP48" s="14" t="e">
        <v>#N/A</v>
      </c>
      <c r="NQ48" s="14" t="e">
        <v>#N/A</v>
      </c>
      <c r="NS48" s="14" t="e">
        <v>#N/A</v>
      </c>
      <c r="NT48" s="14" t="e">
        <v>#N/A</v>
      </c>
      <c r="NV48" s="14" t="e">
        <v>#N/A</v>
      </c>
      <c r="NW48" s="14" t="e">
        <v>#N/A</v>
      </c>
      <c r="NY48" s="14" t="e">
        <v>#N/A</v>
      </c>
      <c r="NZ48" s="14" t="e">
        <v>#N/A</v>
      </c>
      <c r="OB48" s="14" t="e">
        <v>#N/A</v>
      </c>
      <c r="OC48" s="14" t="e">
        <v>#N/A</v>
      </c>
      <c r="OE48" s="14" t="e">
        <v>#N/A</v>
      </c>
      <c r="OF48" s="14" t="e">
        <v>#N/A</v>
      </c>
      <c r="OH48" s="14" t="e">
        <v>#N/A</v>
      </c>
      <c r="OI48" s="14" t="e">
        <v>#N/A</v>
      </c>
      <c r="OK48" s="14" t="e">
        <v>#N/A</v>
      </c>
      <c r="OL48" s="14" t="e">
        <v>#N/A</v>
      </c>
      <c r="ON48" s="14" t="e">
        <v>#N/A</v>
      </c>
      <c r="OO48" s="14" t="e">
        <v>#N/A</v>
      </c>
      <c r="OQ48" s="14" t="e">
        <v>#N/A</v>
      </c>
      <c r="OR48" s="14" t="e">
        <v>#N/A</v>
      </c>
      <c r="OT48" s="14" t="e">
        <v>#N/A</v>
      </c>
      <c r="OU48" s="14" t="e">
        <v>#N/A</v>
      </c>
      <c r="OW48" s="14" t="e">
        <v>#N/A</v>
      </c>
      <c r="OX48" s="14" t="e">
        <v>#N/A</v>
      </c>
      <c r="OZ48" s="14" t="e">
        <v>#N/A</v>
      </c>
      <c r="PA48" s="14" t="e">
        <v>#N/A</v>
      </c>
      <c r="PC48" s="14" t="e">
        <v>#N/A</v>
      </c>
      <c r="PD48" s="14" t="e">
        <v>#N/A</v>
      </c>
      <c r="PF48" s="14" t="e">
        <v>#N/A</v>
      </c>
      <c r="PG48" s="14" t="e">
        <v>#N/A</v>
      </c>
      <c r="PI48" s="14" t="e">
        <v>#N/A</v>
      </c>
      <c r="PJ48" s="14" t="e">
        <v>#N/A</v>
      </c>
      <c r="PL48" s="14" t="e">
        <v>#N/A</v>
      </c>
      <c r="PM48" s="14" t="e">
        <v>#N/A</v>
      </c>
      <c r="PO48" s="14" t="e">
        <v>#N/A</v>
      </c>
      <c r="PP48" s="14" t="e">
        <v>#N/A</v>
      </c>
      <c r="PR48" s="14" t="e">
        <v>#N/A</v>
      </c>
      <c r="PS48" s="14" t="e">
        <v>#N/A</v>
      </c>
      <c r="PX48" s="14" t="e">
        <v>#N/A</v>
      </c>
      <c r="PY48" s="14" t="e">
        <v>#N/A</v>
      </c>
      <c r="QA48" s="14" t="e">
        <v>#N/A</v>
      </c>
      <c r="QB48" s="14" t="e">
        <v>#N/A</v>
      </c>
      <c r="QD48" s="14" t="e">
        <v>#N/A</v>
      </c>
      <c r="QE48" s="14" t="e">
        <v>#N/A</v>
      </c>
      <c r="QG48" s="14" t="e">
        <v>#N/A</v>
      </c>
      <c r="QH48" s="14" t="e">
        <v>#N/A</v>
      </c>
      <c r="QJ48" s="14" t="e">
        <v>#N/A</v>
      </c>
      <c r="QK48" s="14" t="e">
        <v>#N/A</v>
      </c>
      <c r="QM48" s="14" t="e">
        <v>#N/A</v>
      </c>
      <c r="QN48" s="14" t="e">
        <v>#N/A</v>
      </c>
      <c r="QP48" s="14" t="e">
        <v>#N/A</v>
      </c>
      <c r="QQ48" s="14" t="e">
        <v>#N/A</v>
      </c>
      <c r="QS48" s="14" t="e">
        <v>#N/A</v>
      </c>
      <c r="QT48" s="14" t="e">
        <v>#N/A</v>
      </c>
      <c r="QV48" s="14" t="e">
        <v>#N/A</v>
      </c>
      <c r="QW48" s="14" t="e">
        <v>#N/A</v>
      </c>
      <c r="QY48" s="14" t="e">
        <v>#N/A</v>
      </c>
      <c r="QZ48" s="14" t="e">
        <v>#N/A</v>
      </c>
      <c r="RB48" s="14" t="e">
        <v>#N/A</v>
      </c>
      <c r="RC48" s="14" t="e">
        <v>#N/A</v>
      </c>
      <c r="RE48" s="14" t="e">
        <v>#N/A</v>
      </c>
      <c r="RF48" s="14" t="e">
        <v>#N/A</v>
      </c>
      <c r="RH48" s="14" t="e">
        <v>#N/A</v>
      </c>
      <c r="RI48" s="14" t="e">
        <v>#N/A</v>
      </c>
      <c r="RJ48" s="35" t="e">
        <v>#N/A</v>
      </c>
      <c r="RK48" s="35" t="e">
        <f t="shared" si="0"/>
        <v>#N/A</v>
      </c>
    </row>
    <row r="49" spans="1:479" s="12" customFormat="1" ht="12.75" hidden="1" customHeight="1" x14ac:dyDescent="0.2">
      <c r="A49" s="12" t="s">
        <v>130</v>
      </c>
      <c r="B49" s="41" t="s">
        <v>127</v>
      </c>
      <c r="C49" s="12" t="s">
        <v>169</v>
      </c>
      <c r="D49" s="14"/>
      <c r="E49" s="14">
        <v>5</v>
      </c>
      <c r="F49" s="14">
        <v>5.5</v>
      </c>
      <c r="G49" s="14"/>
      <c r="H49" s="14">
        <v>1</v>
      </c>
      <c r="I49" s="14">
        <v>0</v>
      </c>
      <c r="J49" s="14"/>
      <c r="K49" s="14">
        <v>4</v>
      </c>
      <c r="L49" s="14">
        <v>3</v>
      </c>
      <c r="M49" s="14"/>
      <c r="N49" s="14">
        <v>5</v>
      </c>
      <c r="O49" s="14">
        <v>0</v>
      </c>
      <c r="P49" s="14"/>
      <c r="Q49" s="14">
        <v>5</v>
      </c>
      <c r="R49" s="14">
        <v>4</v>
      </c>
      <c r="S49" s="14"/>
      <c r="T49" s="14">
        <v>4</v>
      </c>
      <c r="U49" s="14">
        <v>2.25</v>
      </c>
      <c r="V49" s="14"/>
      <c r="W49" s="14">
        <v>5</v>
      </c>
      <c r="X49" s="14">
        <v>7.25</v>
      </c>
      <c r="Y49" s="14"/>
      <c r="Z49" s="14">
        <v>5</v>
      </c>
      <c r="AA49" s="14">
        <v>0</v>
      </c>
      <c r="AB49" s="14">
        <v>12</v>
      </c>
      <c r="AC49" s="14">
        <v>5</v>
      </c>
      <c r="AD49" s="14">
        <v>0</v>
      </c>
      <c r="AE49" s="14"/>
      <c r="AF49" s="14">
        <v>5</v>
      </c>
      <c r="AG49" s="14">
        <v>2.7</v>
      </c>
      <c r="AH49" s="14"/>
      <c r="AI49" s="14">
        <v>5</v>
      </c>
      <c r="AJ49" s="14">
        <v>4.5</v>
      </c>
      <c r="AK49" s="14"/>
      <c r="AL49" s="14">
        <v>5</v>
      </c>
      <c r="AM49" s="14">
        <v>7.3</v>
      </c>
      <c r="AN49" s="14"/>
      <c r="AO49" s="14">
        <v>5</v>
      </c>
      <c r="AP49" s="14">
        <v>0.9</v>
      </c>
      <c r="AQ49" s="14"/>
      <c r="AR49" s="14">
        <v>5</v>
      </c>
      <c r="AS49" s="14">
        <v>1</v>
      </c>
      <c r="AT49" s="14">
        <v>10</v>
      </c>
      <c r="AU49" s="14">
        <v>2</v>
      </c>
      <c r="AV49" s="14">
        <v>0.8</v>
      </c>
      <c r="AW49" s="14"/>
      <c r="AX49" s="14">
        <v>5</v>
      </c>
      <c r="AY49" s="14">
        <v>5</v>
      </c>
      <c r="AZ49" s="14"/>
      <c r="BA49" s="14">
        <v>4</v>
      </c>
      <c r="BB49" s="14">
        <v>8.5</v>
      </c>
      <c r="BC49" s="14"/>
      <c r="BD49" s="14">
        <v>5</v>
      </c>
      <c r="BE49" s="14">
        <v>2.1</v>
      </c>
      <c r="BF49" s="14"/>
      <c r="BG49" s="14">
        <v>5</v>
      </c>
      <c r="BH49" s="14">
        <v>7</v>
      </c>
      <c r="BI49" s="14"/>
      <c r="BJ49" s="14">
        <v>5</v>
      </c>
      <c r="BK49" s="14">
        <v>0.9</v>
      </c>
      <c r="BL49" s="14"/>
      <c r="BM49" s="14">
        <v>5</v>
      </c>
      <c r="BN49" s="14">
        <v>0</v>
      </c>
      <c r="BO49" s="14"/>
      <c r="BP49" s="14">
        <v>5</v>
      </c>
      <c r="BQ49" s="14">
        <v>3.95</v>
      </c>
      <c r="BR49" s="14"/>
      <c r="BS49" s="14">
        <v>4</v>
      </c>
      <c r="BT49" s="14">
        <v>0.9</v>
      </c>
      <c r="BU49" s="14">
        <v>10</v>
      </c>
      <c r="BV49" s="14">
        <v>1</v>
      </c>
      <c r="BW49" s="14">
        <v>5</v>
      </c>
      <c r="BX49" s="14"/>
      <c r="BY49" s="14">
        <v>5</v>
      </c>
      <c r="BZ49" s="14">
        <v>8.0500000000000007</v>
      </c>
      <c r="CA49" s="14"/>
      <c r="CB49" s="14">
        <v>5</v>
      </c>
      <c r="CC49" s="14">
        <v>2.95</v>
      </c>
      <c r="CD49" s="14"/>
      <c r="CE49" s="14">
        <v>5</v>
      </c>
      <c r="CF49" s="14">
        <v>12.4</v>
      </c>
      <c r="CG49" s="14">
        <v>6.6</v>
      </c>
      <c r="CH49" s="14">
        <v>5</v>
      </c>
      <c r="CI49" s="14">
        <v>3.5</v>
      </c>
      <c r="CJ49" s="14"/>
      <c r="CK49" s="14">
        <v>5</v>
      </c>
      <c r="CL49" s="14">
        <v>12.75</v>
      </c>
      <c r="CM49" s="14"/>
      <c r="CN49" s="14">
        <v>4</v>
      </c>
      <c r="CO49" s="14">
        <v>0</v>
      </c>
      <c r="CP49" s="14"/>
      <c r="CQ49" s="14">
        <v>2</v>
      </c>
      <c r="CR49" s="14">
        <v>3.5</v>
      </c>
      <c r="CS49" s="14"/>
      <c r="CT49" s="14">
        <v>5</v>
      </c>
      <c r="CU49" s="14">
        <v>5.3</v>
      </c>
      <c r="CV49" s="14"/>
      <c r="CW49" s="14">
        <v>5</v>
      </c>
      <c r="CX49" s="14">
        <v>3</v>
      </c>
      <c r="CY49" s="14"/>
      <c r="CZ49" s="14">
        <v>5</v>
      </c>
      <c r="DA49" s="14">
        <v>1.5</v>
      </c>
      <c r="DB49" s="14"/>
      <c r="DC49" s="14">
        <v>5</v>
      </c>
      <c r="DD49" s="14">
        <v>4</v>
      </c>
      <c r="DE49" s="14"/>
      <c r="DF49" s="14">
        <v>5</v>
      </c>
      <c r="DG49" s="14">
        <v>4.2</v>
      </c>
      <c r="DH49" s="14"/>
      <c r="DI49" s="14">
        <v>5</v>
      </c>
      <c r="DJ49" s="14">
        <v>0.6</v>
      </c>
      <c r="DK49" s="14"/>
      <c r="DL49" s="14">
        <v>5</v>
      </c>
      <c r="DM49" s="14">
        <v>2.75</v>
      </c>
      <c r="DN49" s="14"/>
      <c r="DO49" s="14">
        <v>4</v>
      </c>
      <c r="DP49" s="14">
        <v>1.2</v>
      </c>
      <c r="DQ49" s="14"/>
      <c r="DR49" s="14">
        <v>5</v>
      </c>
      <c r="DS49" s="14">
        <v>3.1</v>
      </c>
      <c r="DT49" s="14"/>
      <c r="DU49" s="14">
        <v>5</v>
      </c>
      <c r="DV49" s="14">
        <v>5.15</v>
      </c>
      <c r="DW49" s="14"/>
      <c r="DX49" s="14">
        <v>5</v>
      </c>
      <c r="DY49" s="14">
        <v>6.5</v>
      </c>
      <c r="DZ49" s="14"/>
      <c r="EA49" s="14">
        <v>5</v>
      </c>
      <c r="EB49" s="14">
        <v>0</v>
      </c>
      <c r="EC49" s="14"/>
      <c r="ED49" s="14">
        <v>5</v>
      </c>
      <c r="EE49" s="14">
        <v>0</v>
      </c>
      <c r="EF49" s="14"/>
      <c r="EG49" s="14">
        <v>5</v>
      </c>
      <c r="EH49" s="14">
        <v>3.25</v>
      </c>
      <c r="EI49" s="14"/>
      <c r="EJ49" s="14">
        <v>1</v>
      </c>
      <c r="EK49" s="14">
        <v>0</v>
      </c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>
        <v>1</v>
      </c>
      <c r="FF49" s="14">
        <v>0</v>
      </c>
      <c r="FG49" s="14"/>
      <c r="FH49" s="14">
        <v>3</v>
      </c>
      <c r="FI49" s="14">
        <v>0</v>
      </c>
      <c r="FJ49" s="14"/>
      <c r="FK49" s="14" t="e">
        <v>#N/A</v>
      </c>
      <c r="FL49" s="14" t="e">
        <v>#N/A</v>
      </c>
      <c r="FM49" s="14"/>
      <c r="FN49" s="14" t="e">
        <v>#N/A</v>
      </c>
      <c r="FO49" s="14" t="e">
        <v>#N/A</v>
      </c>
      <c r="FP49" s="14"/>
      <c r="FQ49" s="14" t="e">
        <v>#N/A</v>
      </c>
      <c r="FR49" s="14" t="e">
        <v>#N/A</v>
      </c>
      <c r="FS49" s="14"/>
      <c r="FT49" s="14" t="e">
        <v>#N/A</v>
      </c>
      <c r="FU49" s="14" t="e">
        <v>#N/A</v>
      </c>
      <c r="FV49" s="14"/>
      <c r="FW49" s="14" t="e">
        <v>#N/A</v>
      </c>
      <c r="FX49" s="14" t="e">
        <v>#N/A</v>
      </c>
      <c r="FY49" s="14"/>
      <c r="FZ49" s="14" t="e">
        <v>#N/A</v>
      </c>
      <c r="GA49" s="14" t="e">
        <v>#N/A</v>
      </c>
      <c r="GB49" s="14"/>
      <c r="GC49" s="14" t="e">
        <v>#N/A</v>
      </c>
      <c r="GD49" s="14" t="e">
        <v>#N/A</v>
      </c>
      <c r="GE49" s="14"/>
      <c r="GF49" s="14" t="e">
        <v>#N/A</v>
      </c>
      <c r="GG49" s="14" t="e">
        <v>#N/A</v>
      </c>
      <c r="GH49" s="14"/>
      <c r="GI49" s="14" t="e">
        <v>#N/A</v>
      </c>
      <c r="GJ49" s="14" t="e">
        <v>#N/A</v>
      </c>
      <c r="GK49" s="14"/>
      <c r="GL49" s="14" t="e">
        <v>#N/A</v>
      </c>
      <c r="GM49" s="14" t="e">
        <v>#N/A</v>
      </c>
      <c r="GN49" s="14"/>
      <c r="GO49" s="14" t="e">
        <v>#N/A</v>
      </c>
      <c r="GP49" s="14" t="e">
        <v>#N/A</v>
      </c>
      <c r="GQ49" s="14"/>
      <c r="GR49" s="14" t="e">
        <v>#N/A</v>
      </c>
      <c r="GS49" s="14" t="e">
        <v>#N/A</v>
      </c>
      <c r="GT49" s="14"/>
      <c r="GU49" s="14" t="e">
        <v>#N/A</v>
      </c>
      <c r="GV49" s="14" t="e">
        <v>#N/A</v>
      </c>
      <c r="GW49" s="14"/>
      <c r="GX49" s="14" t="e">
        <v>#N/A</v>
      </c>
      <c r="GY49" s="14" t="e">
        <v>#N/A</v>
      </c>
      <c r="GZ49" s="14"/>
      <c r="HA49" s="14"/>
      <c r="HB49" s="14"/>
      <c r="HC49" s="14"/>
      <c r="HD49" s="14"/>
      <c r="HE49" s="14"/>
      <c r="HF49" s="14"/>
      <c r="HG49" s="14" t="e">
        <v>#N/A</v>
      </c>
      <c r="HH49" s="14" t="e">
        <v>#N/A</v>
      </c>
      <c r="HI49" s="14"/>
      <c r="HJ49" s="14" t="e">
        <v>#N/A</v>
      </c>
      <c r="HK49" s="14" t="e">
        <v>#N/A</v>
      </c>
      <c r="HL49" s="14"/>
      <c r="HM49" s="14" t="e">
        <v>#N/A</v>
      </c>
      <c r="HN49" s="14" t="e">
        <v>#N/A</v>
      </c>
      <c r="HO49" s="14"/>
      <c r="HP49" s="14"/>
      <c r="HQ49" s="14"/>
      <c r="HR49" s="14"/>
      <c r="HS49" s="14"/>
      <c r="HT49" s="14"/>
      <c r="HU49" s="14"/>
      <c r="HV49" s="14" t="e">
        <v>#N/A</v>
      </c>
      <c r="HW49" s="14" t="e">
        <v>#N/A</v>
      </c>
      <c r="HX49" s="14"/>
      <c r="HY49" s="14" t="e">
        <v>#N/A</v>
      </c>
      <c r="HZ49" s="14" t="e">
        <v>#N/A</v>
      </c>
      <c r="IA49" s="14"/>
      <c r="IB49" s="14" t="e">
        <v>#N/A</v>
      </c>
      <c r="IC49" s="14" t="e">
        <v>#N/A</v>
      </c>
      <c r="ID49" s="14"/>
      <c r="IE49" s="14"/>
      <c r="IF49" s="14"/>
      <c r="IG49" s="14"/>
      <c r="IH49" s="14" t="e">
        <v>#N/A</v>
      </c>
      <c r="II49" s="14" t="e">
        <v>#N/A</v>
      </c>
      <c r="IJ49" s="14"/>
      <c r="IK49" s="14" t="e">
        <v>#N/A</v>
      </c>
      <c r="IL49" s="14" t="e">
        <v>#N/A</v>
      </c>
      <c r="IM49" s="14"/>
      <c r="IN49" s="14" t="e">
        <v>#N/A</v>
      </c>
      <c r="IO49" s="14" t="e">
        <v>#N/A</v>
      </c>
      <c r="IP49" s="14"/>
      <c r="IQ49" s="14" t="e">
        <v>#N/A</v>
      </c>
      <c r="IR49" s="14" t="e">
        <v>#N/A</v>
      </c>
      <c r="IS49" s="14"/>
      <c r="IT49" s="14" t="e">
        <v>#N/A</v>
      </c>
      <c r="IU49" s="14" t="e">
        <v>#N/A</v>
      </c>
      <c r="IV49" s="14"/>
      <c r="IW49" s="14" t="e">
        <v>#N/A</v>
      </c>
      <c r="IX49" s="14" t="e">
        <v>#N/A</v>
      </c>
      <c r="IY49" s="14"/>
      <c r="IZ49" s="14" t="e">
        <v>#N/A</v>
      </c>
      <c r="JA49" s="14" t="e">
        <v>#N/A</v>
      </c>
      <c r="JB49" s="14"/>
      <c r="JC49" s="14" t="e">
        <v>#N/A</v>
      </c>
      <c r="JD49" s="14" t="e">
        <v>#N/A</v>
      </c>
      <c r="JE49" s="14"/>
      <c r="JF49" s="14" t="e">
        <v>#N/A</v>
      </c>
      <c r="JG49" s="14" t="e">
        <v>#N/A</v>
      </c>
      <c r="JH49" s="14"/>
      <c r="JI49" s="14" t="e">
        <v>#N/A</v>
      </c>
      <c r="JJ49" s="14" t="e">
        <v>#N/A</v>
      </c>
      <c r="JK49" s="14"/>
      <c r="JL49" s="14" t="e">
        <v>#N/A</v>
      </c>
      <c r="JM49" s="14" t="e">
        <v>#N/A</v>
      </c>
      <c r="JN49" s="14"/>
      <c r="JO49" s="14" t="e">
        <v>#N/A</v>
      </c>
      <c r="JP49" s="14" t="e">
        <v>#N/A</v>
      </c>
      <c r="JQ49" s="14"/>
      <c r="JR49" s="14" t="e">
        <v>#N/A</v>
      </c>
      <c r="JS49" s="14" t="e">
        <v>#N/A</v>
      </c>
      <c r="JT49" s="14"/>
      <c r="JU49" s="14" t="e">
        <v>#N/A</v>
      </c>
      <c r="JV49" s="14" t="e">
        <v>#N/A</v>
      </c>
      <c r="JW49" s="14"/>
      <c r="JX49" s="14"/>
      <c r="JY49" s="14"/>
      <c r="JZ49" s="14"/>
      <c r="KA49" s="14"/>
      <c r="KB49" s="14"/>
      <c r="KC49" s="14"/>
      <c r="KD49" s="14" t="e">
        <v>#N/A</v>
      </c>
      <c r="KE49" s="14" t="e">
        <v>#N/A</v>
      </c>
      <c r="KF49" s="14"/>
      <c r="KG49" s="14" t="e">
        <v>#N/A</v>
      </c>
      <c r="KH49" s="14" t="e">
        <v>#N/A</v>
      </c>
      <c r="KI49" s="14"/>
      <c r="KJ49" s="14" t="e">
        <v>#N/A</v>
      </c>
      <c r="KK49" s="14" t="e">
        <v>#N/A</v>
      </c>
      <c r="KL49" s="14"/>
      <c r="KM49" s="14"/>
      <c r="KN49" s="14"/>
      <c r="KO49" s="14"/>
      <c r="KP49" s="14" t="e">
        <v>#N/A</v>
      </c>
      <c r="KQ49" s="14" t="e">
        <v>#N/A</v>
      </c>
      <c r="KR49" s="14"/>
      <c r="KS49" s="14"/>
      <c r="KT49" s="14"/>
      <c r="KU49" s="14"/>
      <c r="KV49" s="14" t="e">
        <v>#N/A</v>
      </c>
      <c r="KW49" s="14" t="e">
        <v>#N/A</v>
      </c>
      <c r="KX49" s="14"/>
      <c r="KY49" s="14" t="e">
        <v>#N/A</v>
      </c>
      <c r="KZ49" s="14" t="e">
        <v>#N/A</v>
      </c>
      <c r="LA49" s="14"/>
      <c r="LB49" s="14" t="e">
        <v>#N/A</v>
      </c>
      <c r="LC49" s="14" t="e">
        <v>#N/A</v>
      </c>
      <c r="LD49" s="14"/>
      <c r="LE49" s="14"/>
      <c r="LF49" s="14"/>
      <c r="LG49" s="14"/>
      <c r="LH49" s="14"/>
      <c r="LI49" s="14"/>
      <c r="LJ49" s="14"/>
      <c r="LK49" s="14" t="e">
        <v>#N/A</v>
      </c>
      <c r="LL49" s="14" t="e">
        <v>#N/A</v>
      </c>
      <c r="LM49" s="14"/>
      <c r="LN49" s="14" t="e">
        <v>#N/A</v>
      </c>
      <c r="LO49" s="14" t="e">
        <v>#N/A</v>
      </c>
      <c r="LP49" s="14"/>
      <c r="LQ49" s="14" t="e">
        <v>#N/A</v>
      </c>
      <c r="LR49" s="14" t="e">
        <v>#N/A</v>
      </c>
      <c r="LS49" s="14"/>
      <c r="LT49" s="14"/>
      <c r="LU49" s="14"/>
      <c r="LV49" s="14"/>
      <c r="LW49" s="14" t="e">
        <v>#N/A</v>
      </c>
      <c r="LX49" s="14" t="e">
        <v>#N/A</v>
      </c>
      <c r="LY49" s="14"/>
      <c r="LZ49" s="14"/>
      <c r="MA49" s="14"/>
      <c r="MB49" s="14"/>
      <c r="MC49" s="14" t="e">
        <v>#N/A</v>
      </c>
      <c r="MD49" s="14" t="e">
        <v>#N/A</v>
      </c>
      <c r="ME49" s="14"/>
      <c r="MF49" s="14" t="e">
        <v>#N/A</v>
      </c>
      <c r="MG49" s="14" t="e">
        <v>#N/A</v>
      </c>
      <c r="MH49" s="14"/>
      <c r="MI49" s="14"/>
      <c r="MJ49" s="14"/>
      <c r="MK49" s="14"/>
      <c r="ML49" s="14"/>
      <c r="MM49" s="14"/>
      <c r="MN49" s="14"/>
      <c r="MO49" s="14"/>
      <c r="MP49" s="14"/>
      <c r="MQ49" s="14"/>
      <c r="MR49" s="14"/>
      <c r="MS49" s="14"/>
      <c r="MT49" s="14"/>
      <c r="MU49" s="14"/>
      <c r="MV49" s="14"/>
      <c r="MW49" s="14"/>
      <c r="MX49" s="14" t="e">
        <v>#N/A</v>
      </c>
      <c r="MY49" s="14" t="e">
        <v>#N/A</v>
      </c>
      <c r="MZ49" s="14"/>
      <c r="NA49" s="14" t="e">
        <v>#N/A</v>
      </c>
      <c r="NB49" s="14" t="e">
        <v>#N/A</v>
      </c>
      <c r="NC49" s="14"/>
      <c r="ND49" s="14" t="e">
        <v>#N/A</v>
      </c>
      <c r="NE49" s="14" t="e">
        <v>#N/A</v>
      </c>
      <c r="NF49" s="14"/>
      <c r="NG49" s="14" t="e">
        <v>#N/A</v>
      </c>
      <c r="NH49" s="14" t="e">
        <v>#N/A</v>
      </c>
      <c r="NI49" s="14"/>
      <c r="NJ49" s="14" t="e">
        <v>#N/A</v>
      </c>
      <c r="NK49" s="14" t="e">
        <v>#N/A</v>
      </c>
      <c r="NL49" s="14"/>
      <c r="NM49" s="14" t="e">
        <v>#N/A</v>
      </c>
      <c r="NN49" s="14" t="e">
        <v>#N/A</v>
      </c>
      <c r="NO49" s="14"/>
      <c r="NP49" s="14" t="e">
        <v>#N/A</v>
      </c>
      <c r="NQ49" s="14" t="e">
        <v>#N/A</v>
      </c>
      <c r="NR49" s="14"/>
      <c r="NS49" s="14" t="e">
        <v>#N/A</v>
      </c>
      <c r="NT49" s="14" t="e">
        <v>#N/A</v>
      </c>
      <c r="NU49" s="14"/>
      <c r="NV49" s="14" t="e">
        <v>#N/A</v>
      </c>
      <c r="NW49" s="14" t="e">
        <v>#N/A</v>
      </c>
      <c r="NX49" s="14"/>
      <c r="NY49" s="14" t="e">
        <v>#N/A</v>
      </c>
      <c r="NZ49" s="14" t="e">
        <v>#N/A</v>
      </c>
      <c r="OA49" s="14"/>
      <c r="OB49" s="14" t="e">
        <v>#N/A</v>
      </c>
      <c r="OC49" s="14" t="e">
        <v>#N/A</v>
      </c>
      <c r="OD49" s="14"/>
      <c r="OE49" s="14" t="e">
        <v>#N/A</v>
      </c>
      <c r="OF49" s="14" t="e">
        <v>#N/A</v>
      </c>
      <c r="OG49" s="14"/>
      <c r="OH49" s="14" t="e">
        <v>#N/A</v>
      </c>
      <c r="OI49" s="14" t="e">
        <v>#N/A</v>
      </c>
      <c r="OJ49" s="14"/>
      <c r="OK49" s="14" t="e">
        <v>#N/A</v>
      </c>
      <c r="OL49" s="14" t="e">
        <v>#N/A</v>
      </c>
      <c r="OM49" s="14"/>
      <c r="ON49" s="14" t="e">
        <v>#N/A</v>
      </c>
      <c r="OO49" s="14" t="e">
        <v>#N/A</v>
      </c>
      <c r="OP49" s="14"/>
      <c r="OQ49" s="14" t="e">
        <v>#N/A</v>
      </c>
      <c r="OR49" s="14" t="e">
        <v>#N/A</v>
      </c>
      <c r="OS49" s="14"/>
      <c r="OT49" s="14" t="e">
        <v>#N/A</v>
      </c>
      <c r="OU49" s="14" t="e">
        <v>#N/A</v>
      </c>
      <c r="OV49" s="14"/>
      <c r="OW49" s="14" t="e">
        <v>#N/A</v>
      </c>
      <c r="OX49" s="14" t="e">
        <v>#N/A</v>
      </c>
      <c r="OY49" s="14"/>
      <c r="OZ49" s="14" t="e">
        <v>#N/A</v>
      </c>
      <c r="PA49" s="14" t="e">
        <v>#N/A</v>
      </c>
      <c r="PB49" s="14"/>
      <c r="PC49" s="14" t="e">
        <v>#N/A</v>
      </c>
      <c r="PD49" s="14" t="e">
        <v>#N/A</v>
      </c>
      <c r="PE49" s="14"/>
      <c r="PF49" s="14" t="e">
        <v>#N/A</v>
      </c>
      <c r="PG49" s="14" t="e">
        <v>#N/A</v>
      </c>
      <c r="PH49" s="14"/>
      <c r="PI49" s="14" t="e">
        <v>#N/A</v>
      </c>
      <c r="PJ49" s="14" t="e">
        <v>#N/A</v>
      </c>
      <c r="PK49" s="14"/>
      <c r="PL49" s="14" t="e">
        <v>#N/A</v>
      </c>
      <c r="PM49" s="14" t="e">
        <v>#N/A</v>
      </c>
      <c r="PN49" s="14"/>
      <c r="PO49" s="14" t="e">
        <v>#N/A</v>
      </c>
      <c r="PP49" s="14" t="e">
        <v>#N/A</v>
      </c>
      <c r="PQ49" s="14"/>
      <c r="PR49" s="14" t="e">
        <v>#N/A</v>
      </c>
      <c r="PS49" s="14" t="e">
        <v>#N/A</v>
      </c>
      <c r="PT49" s="14"/>
      <c r="PU49" s="14"/>
      <c r="PV49" s="14"/>
      <c r="PW49" s="14"/>
      <c r="PX49" s="14" t="e">
        <v>#N/A</v>
      </c>
      <c r="PY49" s="14" t="e">
        <v>#N/A</v>
      </c>
      <c r="PZ49" s="14"/>
      <c r="QA49" s="14" t="e">
        <v>#N/A</v>
      </c>
      <c r="QB49" s="14" t="e">
        <v>#N/A</v>
      </c>
      <c r="QC49" s="14"/>
      <c r="QD49" s="14" t="e">
        <v>#N/A</v>
      </c>
      <c r="QE49" s="14" t="e">
        <v>#N/A</v>
      </c>
      <c r="QF49" s="14"/>
      <c r="QG49" s="14" t="e">
        <v>#N/A</v>
      </c>
      <c r="QH49" s="14" t="e">
        <v>#N/A</v>
      </c>
      <c r="QI49" s="14"/>
      <c r="QJ49" s="14" t="e">
        <v>#N/A</v>
      </c>
      <c r="QK49" s="14" t="e">
        <v>#N/A</v>
      </c>
      <c r="QL49" s="14"/>
      <c r="QM49" s="14" t="e">
        <v>#N/A</v>
      </c>
      <c r="QN49" s="14" t="e">
        <v>#N/A</v>
      </c>
      <c r="QO49" s="14"/>
      <c r="QP49" s="14" t="e">
        <v>#N/A</v>
      </c>
      <c r="QQ49" s="14" t="e">
        <v>#N/A</v>
      </c>
      <c r="QR49" s="14"/>
      <c r="QS49" s="14" t="e">
        <v>#N/A</v>
      </c>
      <c r="QT49" s="14" t="e">
        <v>#N/A</v>
      </c>
      <c r="QU49" s="14"/>
      <c r="QV49" s="14" t="e">
        <v>#N/A</v>
      </c>
      <c r="QW49" s="14" t="e">
        <v>#N/A</v>
      </c>
      <c r="QX49" s="14"/>
      <c r="QY49" s="14" t="e">
        <v>#N/A</v>
      </c>
      <c r="QZ49" s="14" t="e">
        <v>#N/A</v>
      </c>
      <c r="RA49" s="14"/>
      <c r="RB49" s="14" t="e">
        <v>#N/A</v>
      </c>
      <c r="RC49" s="14" t="e">
        <v>#N/A</v>
      </c>
      <c r="RD49" s="14"/>
      <c r="RE49" s="14" t="e">
        <v>#N/A</v>
      </c>
      <c r="RF49" s="14" t="e">
        <v>#N/A</v>
      </c>
      <c r="RG49" s="14"/>
      <c r="RH49" s="14" t="e">
        <v>#N/A</v>
      </c>
      <c r="RI49" s="14" t="e">
        <v>#N/A</v>
      </c>
      <c r="RJ49" s="35" t="e">
        <v>#N/A</v>
      </c>
      <c r="RK49" s="35" t="e">
        <f t="shared" si="0"/>
        <v>#N/A</v>
      </c>
    </row>
    <row r="50" spans="1:479" s="12" customFormat="1" ht="12.75" hidden="1" customHeight="1" x14ac:dyDescent="0.2">
      <c r="A50" s="12" t="s">
        <v>350</v>
      </c>
      <c r="B50" s="41" t="s">
        <v>352</v>
      </c>
      <c r="C50" s="12" t="s">
        <v>351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>
        <v>5</v>
      </c>
      <c r="IW50" s="14"/>
      <c r="IX50" s="14"/>
      <c r="IY50" s="14"/>
      <c r="IZ50" s="14">
        <v>4</v>
      </c>
      <c r="JA50" s="14">
        <v>0.70000000000000007</v>
      </c>
      <c r="JB50" s="14"/>
      <c r="JC50" s="14">
        <v>1</v>
      </c>
      <c r="JD50" s="14">
        <v>0</v>
      </c>
      <c r="JE50" s="14"/>
      <c r="JF50" s="14"/>
      <c r="JG50" s="14"/>
      <c r="JH50" s="14"/>
      <c r="JI50" s="14"/>
      <c r="JJ50" s="14"/>
      <c r="JK50" s="14"/>
      <c r="JL50" s="14"/>
      <c r="JM50" s="14"/>
      <c r="JN50" s="14"/>
      <c r="JO50" s="14"/>
      <c r="JP50" s="14"/>
      <c r="JQ50" s="14"/>
      <c r="JR50" s="14"/>
      <c r="JS50" s="14"/>
      <c r="JT50" s="14"/>
      <c r="JU50" s="14"/>
      <c r="JV50" s="14"/>
      <c r="JW50" s="14"/>
      <c r="JX50" s="14"/>
      <c r="JY50" s="14"/>
      <c r="JZ50" s="14"/>
      <c r="KA50" s="14"/>
      <c r="KB50" s="14"/>
      <c r="KC50" s="14"/>
      <c r="KD50" s="14"/>
      <c r="KE50" s="14"/>
      <c r="KF50" s="14"/>
      <c r="KG50" s="14"/>
      <c r="KH50" s="14"/>
      <c r="KI50" s="14"/>
      <c r="KJ50" s="14"/>
      <c r="KK50" s="14"/>
      <c r="KL50" s="14"/>
      <c r="KM50" s="14"/>
      <c r="KN50" s="14"/>
      <c r="KO50" s="14"/>
      <c r="KP50" s="14"/>
      <c r="KQ50" s="14"/>
      <c r="KR50" s="14"/>
      <c r="KS50" s="14"/>
      <c r="KT50" s="14"/>
      <c r="KU50" s="14"/>
      <c r="KV50" s="14"/>
      <c r="KW50" s="14"/>
      <c r="KX50" s="14"/>
      <c r="KY50" s="14"/>
      <c r="KZ50" s="14"/>
      <c r="LA50" s="14"/>
      <c r="LB50" s="14"/>
      <c r="LC50" s="14"/>
      <c r="LD50" s="14"/>
      <c r="LE50" s="14"/>
      <c r="LF50" s="14"/>
      <c r="LG50" s="14"/>
      <c r="LH50" s="14"/>
      <c r="LI50" s="14"/>
      <c r="LJ50" s="14"/>
      <c r="LK50" s="14" t="e">
        <v>#N/A</v>
      </c>
      <c r="LL50" s="14" t="e">
        <v>#N/A</v>
      </c>
      <c r="LM50" s="14"/>
      <c r="LN50" s="14" t="e">
        <v>#N/A</v>
      </c>
      <c r="LO50" s="14" t="e">
        <v>#N/A</v>
      </c>
      <c r="LP50" s="14"/>
      <c r="LQ50" s="14" t="e">
        <v>#N/A</v>
      </c>
      <c r="LR50" s="14" t="e">
        <v>#N/A</v>
      </c>
      <c r="LS50" s="14"/>
      <c r="LT50" s="14"/>
      <c r="LU50" s="14"/>
      <c r="LV50" s="14"/>
      <c r="LW50" s="14" t="e">
        <v>#N/A</v>
      </c>
      <c r="LX50" s="14" t="e">
        <v>#N/A</v>
      </c>
      <c r="LY50" s="14"/>
      <c r="LZ50" s="14"/>
      <c r="MA50" s="14"/>
      <c r="MB50" s="14"/>
      <c r="MC50" s="14" t="e">
        <v>#N/A</v>
      </c>
      <c r="MD50" s="14" t="e">
        <v>#N/A</v>
      </c>
      <c r="ME50" s="14"/>
      <c r="MF50" s="14" t="e">
        <v>#N/A</v>
      </c>
      <c r="MG50" s="14" t="e">
        <v>#N/A</v>
      </c>
      <c r="MH50" s="14"/>
      <c r="MI50" s="14"/>
      <c r="MJ50" s="14"/>
      <c r="MK50" s="14"/>
      <c r="ML50" s="14"/>
      <c r="MM50" s="14"/>
      <c r="MN50" s="14"/>
      <c r="MO50" s="14"/>
      <c r="MP50" s="14"/>
      <c r="MQ50" s="14"/>
      <c r="MR50" s="14"/>
      <c r="MS50" s="14"/>
      <c r="MT50" s="14"/>
      <c r="MU50" s="14"/>
      <c r="MV50" s="14"/>
      <c r="MW50" s="14"/>
      <c r="MX50" s="14" t="e">
        <v>#N/A</v>
      </c>
      <c r="MY50" s="14" t="e">
        <v>#N/A</v>
      </c>
      <c r="MZ50" s="14"/>
      <c r="NA50" s="14" t="e">
        <v>#N/A</v>
      </c>
      <c r="NB50" s="14" t="e">
        <v>#N/A</v>
      </c>
      <c r="NC50" s="14"/>
      <c r="ND50" s="14" t="e">
        <v>#N/A</v>
      </c>
      <c r="NE50" s="14" t="e">
        <v>#N/A</v>
      </c>
      <c r="NF50" s="14"/>
      <c r="NG50" s="14" t="e">
        <v>#N/A</v>
      </c>
      <c r="NH50" s="14" t="e">
        <v>#N/A</v>
      </c>
      <c r="NI50" s="14"/>
      <c r="NJ50" s="14" t="e">
        <v>#N/A</v>
      </c>
      <c r="NK50" s="14" t="e">
        <v>#N/A</v>
      </c>
      <c r="NL50" s="14"/>
      <c r="NM50" s="14" t="e">
        <v>#N/A</v>
      </c>
      <c r="NN50" s="14" t="e">
        <v>#N/A</v>
      </c>
      <c r="NO50" s="14"/>
      <c r="NP50" s="14" t="e">
        <v>#N/A</v>
      </c>
      <c r="NQ50" s="14" t="e">
        <v>#N/A</v>
      </c>
      <c r="NR50" s="14"/>
      <c r="NS50" s="14" t="e">
        <v>#N/A</v>
      </c>
      <c r="NT50" s="14" t="e">
        <v>#N/A</v>
      </c>
      <c r="NU50" s="14"/>
      <c r="NV50" s="14" t="e">
        <v>#N/A</v>
      </c>
      <c r="NW50" s="14" t="e">
        <v>#N/A</v>
      </c>
      <c r="NX50" s="14"/>
      <c r="NY50" s="14" t="e">
        <v>#N/A</v>
      </c>
      <c r="NZ50" s="14" t="e">
        <v>#N/A</v>
      </c>
      <c r="OA50" s="14"/>
      <c r="OB50" s="14" t="e">
        <v>#N/A</v>
      </c>
      <c r="OC50" s="14" t="e">
        <v>#N/A</v>
      </c>
      <c r="OD50" s="14"/>
      <c r="OE50" s="14" t="e">
        <v>#N/A</v>
      </c>
      <c r="OF50" s="14" t="e">
        <v>#N/A</v>
      </c>
      <c r="OG50" s="14"/>
      <c r="OH50" s="14" t="e">
        <v>#N/A</v>
      </c>
      <c r="OI50" s="14" t="e">
        <v>#N/A</v>
      </c>
      <c r="OJ50" s="14"/>
      <c r="OK50" s="14" t="e">
        <v>#N/A</v>
      </c>
      <c r="OL50" s="14" t="e">
        <v>#N/A</v>
      </c>
      <c r="OM50" s="14"/>
      <c r="ON50" s="14" t="e">
        <v>#N/A</v>
      </c>
      <c r="OO50" s="14" t="e">
        <v>#N/A</v>
      </c>
      <c r="OP50" s="14"/>
      <c r="OQ50" s="14" t="e">
        <v>#N/A</v>
      </c>
      <c r="OR50" s="14" t="e">
        <v>#N/A</v>
      </c>
      <c r="OS50" s="14"/>
      <c r="OT50" s="14" t="e">
        <v>#N/A</v>
      </c>
      <c r="OU50" s="14" t="e">
        <v>#N/A</v>
      </c>
      <c r="OV50" s="14"/>
      <c r="OW50" s="14" t="e">
        <v>#N/A</v>
      </c>
      <c r="OX50" s="14" t="e">
        <v>#N/A</v>
      </c>
      <c r="OY50" s="14"/>
      <c r="OZ50" s="14" t="e">
        <v>#N/A</v>
      </c>
      <c r="PA50" s="14" t="e">
        <v>#N/A</v>
      </c>
      <c r="PB50" s="14"/>
      <c r="PC50" s="14" t="e">
        <v>#N/A</v>
      </c>
      <c r="PD50" s="14" t="e">
        <v>#N/A</v>
      </c>
      <c r="PE50" s="14"/>
      <c r="PF50" s="14" t="e">
        <v>#N/A</v>
      </c>
      <c r="PG50" s="14" t="e">
        <v>#N/A</v>
      </c>
      <c r="PH50" s="14"/>
      <c r="PI50" s="14" t="e">
        <v>#N/A</v>
      </c>
      <c r="PJ50" s="14" t="e">
        <v>#N/A</v>
      </c>
      <c r="PK50" s="14"/>
      <c r="PL50" s="14" t="e">
        <v>#N/A</v>
      </c>
      <c r="PM50" s="14" t="e">
        <v>#N/A</v>
      </c>
      <c r="PN50" s="14"/>
      <c r="PO50" s="14" t="e">
        <v>#N/A</v>
      </c>
      <c r="PP50" s="14" t="e">
        <v>#N/A</v>
      </c>
      <c r="PQ50" s="14"/>
      <c r="PR50" s="14" t="e">
        <v>#N/A</v>
      </c>
      <c r="PS50" s="14" t="e">
        <v>#N/A</v>
      </c>
      <c r="PT50" s="14"/>
      <c r="PU50" s="14"/>
      <c r="PV50" s="14"/>
      <c r="PW50" s="14"/>
      <c r="PX50" s="14" t="e">
        <v>#N/A</v>
      </c>
      <c r="PY50" s="14" t="e">
        <v>#N/A</v>
      </c>
      <c r="PZ50" s="14"/>
      <c r="QA50" s="14" t="e">
        <v>#N/A</v>
      </c>
      <c r="QB50" s="14" t="e">
        <v>#N/A</v>
      </c>
      <c r="QC50" s="14"/>
      <c r="QD50" s="14" t="e">
        <v>#N/A</v>
      </c>
      <c r="QE50" s="14" t="e">
        <v>#N/A</v>
      </c>
      <c r="QF50" s="14"/>
      <c r="QG50" s="14" t="e">
        <v>#N/A</v>
      </c>
      <c r="QH50" s="14" t="e">
        <v>#N/A</v>
      </c>
      <c r="QI50" s="14"/>
      <c r="QJ50" s="14" t="e">
        <v>#N/A</v>
      </c>
      <c r="QK50" s="14" t="e">
        <v>#N/A</v>
      </c>
      <c r="QL50" s="14"/>
      <c r="QM50" s="14" t="e">
        <v>#N/A</v>
      </c>
      <c r="QN50" s="14" t="e">
        <v>#N/A</v>
      </c>
      <c r="QO50" s="14"/>
      <c r="QP50" s="14" t="e">
        <v>#N/A</v>
      </c>
      <c r="QQ50" s="14" t="e">
        <v>#N/A</v>
      </c>
      <c r="QR50" s="14"/>
      <c r="QS50" s="14" t="e">
        <v>#N/A</v>
      </c>
      <c r="QT50" s="14" t="e">
        <v>#N/A</v>
      </c>
      <c r="QU50" s="14"/>
      <c r="QV50" s="14" t="e">
        <v>#N/A</v>
      </c>
      <c r="QW50" s="14" t="e">
        <v>#N/A</v>
      </c>
      <c r="QX50" s="14"/>
      <c r="QY50" s="14" t="e">
        <v>#N/A</v>
      </c>
      <c r="QZ50" s="14" t="e">
        <v>#N/A</v>
      </c>
      <c r="RA50" s="14"/>
      <c r="RB50" s="14" t="e">
        <v>#N/A</v>
      </c>
      <c r="RC50" s="14" t="e">
        <v>#N/A</v>
      </c>
      <c r="RD50" s="14"/>
      <c r="RE50" s="14" t="e">
        <v>#N/A</v>
      </c>
      <c r="RF50" s="14" t="e">
        <v>#N/A</v>
      </c>
      <c r="RG50" s="14"/>
      <c r="RH50" s="14" t="e">
        <v>#N/A</v>
      </c>
      <c r="RI50" s="14" t="e">
        <v>#N/A</v>
      </c>
      <c r="RJ50" s="35" t="e">
        <v>#N/A</v>
      </c>
      <c r="RK50" s="35" t="e">
        <f t="shared" si="0"/>
        <v>#N/A</v>
      </c>
    </row>
    <row r="51" spans="1:479" s="12" customFormat="1" ht="15" hidden="1" customHeight="1" x14ac:dyDescent="0.2">
      <c r="A51" s="12" t="s">
        <v>68</v>
      </c>
      <c r="B51" s="41" t="s">
        <v>85</v>
      </c>
      <c r="C51" s="12" t="s">
        <v>168</v>
      </c>
      <c r="D51" s="14"/>
      <c r="E51" s="14">
        <v>4</v>
      </c>
      <c r="F51" s="14">
        <v>6.95</v>
      </c>
      <c r="G51" s="14"/>
      <c r="H51" s="14">
        <v>4</v>
      </c>
      <c r="I51" s="14">
        <v>0</v>
      </c>
      <c r="J51" s="14"/>
      <c r="K51" s="14">
        <v>4</v>
      </c>
      <c r="L51" s="14">
        <v>4.5</v>
      </c>
      <c r="M51" s="14"/>
      <c r="N51" s="14">
        <v>1</v>
      </c>
      <c r="O51" s="14">
        <v>0</v>
      </c>
      <c r="P51" s="14"/>
      <c r="Q51" s="14">
        <v>1</v>
      </c>
      <c r="R51" s="14">
        <v>0</v>
      </c>
      <c r="S51" s="14"/>
      <c r="T51" s="14">
        <v>1</v>
      </c>
      <c r="U51" s="14">
        <v>0</v>
      </c>
      <c r="V51" s="14"/>
      <c r="W51" s="14">
        <v>2</v>
      </c>
      <c r="X51" s="14">
        <v>0.8</v>
      </c>
      <c r="Y51" s="14"/>
      <c r="Z51" s="14">
        <v>4</v>
      </c>
      <c r="AA51" s="14">
        <v>0</v>
      </c>
      <c r="AB51" s="14"/>
      <c r="AC51" s="14">
        <v>3</v>
      </c>
      <c r="AD51" s="14">
        <v>0</v>
      </c>
      <c r="AE51" s="14"/>
      <c r="AF51" s="14">
        <v>3</v>
      </c>
      <c r="AG51" s="14">
        <v>0.5</v>
      </c>
      <c r="AH51" s="14"/>
      <c r="AI51" s="14">
        <v>1</v>
      </c>
      <c r="AJ51" s="14">
        <v>0</v>
      </c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 t="e">
        <v>#N/A</v>
      </c>
      <c r="EH51" s="14" t="e">
        <v>#N/A</v>
      </c>
      <c r="EI51" s="14"/>
      <c r="EJ51" s="14" t="e">
        <v>#N/A</v>
      </c>
      <c r="EK51" s="14" t="e">
        <v>#N/A</v>
      </c>
      <c r="EL51" s="14"/>
      <c r="EM51" s="14" t="e">
        <v>#N/A</v>
      </c>
      <c r="EN51" s="14" t="e">
        <v>#N/A</v>
      </c>
      <c r="EO51" s="14"/>
      <c r="EP51" s="14" t="e">
        <v>#N/A</v>
      </c>
      <c r="EQ51" s="14" t="e">
        <v>#N/A</v>
      </c>
      <c r="ER51" s="14"/>
      <c r="ES51" s="14" t="e">
        <v>#N/A</v>
      </c>
      <c r="ET51" s="14" t="e">
        <v>#N/A</v>
      </c>
      <c r="EU51" s="14"/>
      <c r="EV51" s="14" t="e">
        <v>#N/A</v>
      </c>
      <c r="EW51" s="14" t="e">
        <v>#N/A</v>
      </c>
      <c r="EX51" s="14"/>
      <c r="EY51" s="14" t="e">
        <v>#N/A</v>
      </c>
      <c r="EZ51" s="14" t="e">
        <v>#N/A</v>
      </c>
      <c r="FA51" s="14"/>
      <c r="FB51" s="14" t="e">
        <v>#N/A</v>
      </c>
      <c r="FC51" s="14" t="e">
        <v>#N/A</v>
      </c>
      <c r="FD51" s="14"/>
      <c r="FE51" s="14" t="e">
        <v>#N/A</v>
      </c>
      <c r="FF51" s="14" t="e">
        <v>#N/A</v>
      </c>
      <c r="FG51" s="14"/>
      <c r="FH51" s="14" t="e">
        <v>#N/A</v>
      </c>
      <c r="FI51" s="14" t="e">
        <v>#N/A</v>
      </c>
      <c r="FJ51" s="14"/>
      <c r="FK51" s="14" t="e">
        <v>#N/A</v>
      </c>
      <c r="FL51" s="14" t="e">
        <v>#N/A</v>
      </c>
      <c r="FM51" s="14"/>
      <c r="FN51" s="14" t="e">
        <v>#N/A</v>
      </c>
      <c r="FO51" s="14" t="e">
        <v>#N/A</v>
      </c>
      <c r="FP51" s="14"/>
      <c r="FQ51" s="14" t="e">
        <v>#N/A</v>
      </c>
      <c r="FR51" s="14" t="e">
        <v>#N/A</v>
      </c>
      <c r="FS51" s="14"/>
      <c r="FT51" s="14" t="e">
        <v>#N/A</v>
      </c>
      <c r="FU51" s="14" t="e">
        <v>#N/A</v>
      </c>
      <c r="FV51" s="14"/>
      <c r="FW51" s="14" t="e">
        <v>#N/A</v>
      </c>
      <c r="FX51" s="14" t="e">
        <v>#N/A</v>
      </c>
      <c r="FY51" s="14"/>
      <c r="FZ51" s="14" t="e">
        <v>#N/A</v>
      </c>
      <c r="GA51" s="14" t="e">
        <v>#N/A</v>
      </c>
      <c r="GB51" s="14"/>
      <c r="GC51" s="14" t="e">
        <v>#N/A</v>
      </c>
      <c r="GD51" s="14" t="e">
        <v>#N/A</v>
      </c>
      <c r="GE51" s="14"/>
      <c r="GF51" s="14" t="e">
        <v>#N/A</v>
      </c>
      <c r="GG51" s="14" t="e">
        <v>#N/A</v>
      </c>
      <c r="GH51" s="14"/>
      <c r="GI51" s="14" t="e">
        <v>#N/A</v>
      </c>
      <c r="GJ51" s="14" t="e">
        <v>#N/A</v>
      </c>
      <c r="GK51" s="14"/>
      <c r="GL51" s="14" t="e">
        <v>#N/A</v>
      </c>
      <c r="GM51" s="14" t="e">
        <v>#N/A</v>
      </c>
      <c r="GN51" s="14"/>
      <c r="GO51" s="14" t="e">
        <v>#N/A</v>
      </c>
      <c r="GP51" s="14" t="e">
        <v>#N/A</v>
      </c>
      <c r="GQ51" s="14"/>
      <c r="GR51" s="14" t="e">
        <v>#N/A</v>
      </c>
      <c r="GS51" s="14" t="e">
        <v>#N/A</v>
      </c>
      <c r="GT51" s="14"/>
      <c r="GU51" s="14" t="e">
        <v>#N/A</v>
      </c>
      <c r="GV51" s="14" t="e">
        <v>#N/A</v>
      </c>
      <c r="GW51" s="14"/>
      <c r="GX51" s="14" t="e">
        <v>#N/A</v>
      </c>
      <c r="GY51" s="14" t="e">
        <v>#N/A</v>
      </c>
      <c r="GZ51" s="14"/>
      <c r="HA51" s="14"/>
      <c r="HB51" s="14"/>
      <c r="HC51" s="14"/>
      <c r="HD51" s="14"/>
      <c r="HE51" s="14"/>
      <c r="HF51" s="14"/>
      <c r="HG51" s="14" t="e">
        <v>#N/A</v>
      </c>
      <c r="HH51" s="14" t="e">
        <v>#N/A</v>
      </c>
      <c r="HI51" s="14"/>
      <c r="HJ51" s="14" t="e">
        <v>#N/A</v>
      </c>
      <c r="HK51" s="14" t="e">
        <v>#N/A</v>
      </c>
      <c r="HL51" s="14"/>
      <c r="HM51" s="14" t="e">
        <v>#N/A</v>
      </c>
      <c r="HN51" s="14" t="e">
        <v>#N/A</v>
      </c>
      <c r="HO51" s="14"/>
      <c r="HP51" s="14"/>
      <c r="HQ51" s="14"/>
      <c r="HR51" s="14"/>
      <c r="HS51" s="14"/>
      <c r="HT51" s="14"/>
      <c r="HU51" s="14"/>
      <c r="HV51" s="14" t="e">
        <v>#N/A</v>
      </c>
      <c r="HW51" s="14" t="e">
        <v>#N/A</v>
      </c>
      <c r="HX51" s="14"/>
      <c r="HY51" s="14" t="e">
        <v>#N/A</v>
      </c>
      <c r="HZ51" s="14" t="e">
        <v>#N/A</v>
      </c>
      <c r="IA51" s="14"/>
      <c r="IB51" s="14" t="e">
        <v>#N/A</v>
      </c>
      <c r="IC51" s="14" t="e">
        <v>#N/A</v>
      </c>
      <c r="ID51" s="14"/>
      <c r="IE51" s="14"/>
      <c r="IF51" s="14"/>
      <c r="IG51" s="14"/>
      <c r="IH51" s="14" t="e">
        <v>#N/A</v>
      </c>
      <c r="II51" s="14" t="e">
        <v>#N/A</v>
      </c>
      <c r="IJ51" s="14"/>
      <c r="IK51" s="14" t="e">
        <v>#N/A</v>
      </c>
      <c r="IL51" s="14" t="e">
        <v>#N/A</v>
      </c>
      <c r="IM51" s="14"/>
      <c r="IN51" s="14" t="e">
        <v>#N/A</v>
      </c>
      <c r="IO51" s="14" t="e">
        <v>#N/A</v>
      </c>
      <c r="IP51" s="14"/>
      <c r="IQ51" s="14" t="e">
        <v>#N/A</v>
      </c>
      <c r="IR51" s="14" t="e">
        <v>#N/A</v>
      </c>
      <c r="IS51" s="14"/>
      <c r="IT51" s="14" t="e">
        <v>#N/A</v>
      </c>
      <c r="IU51" s="14" t="e">
        <v>#N/A</v>
      </c>
      <c r="IV51" s="14"/>
      <c r="IW51" s="14" t="e">
        <v>#N/A</v>
      </c>
      <c r="IX51" s="14" t="e">
        <v>#N/A</v>
      </c>
      <c r="IY51" s="14"/>
      <c r="IZ51" s="14" t="e">
        <v>#N/A</v>
      </c>
      <c r="JA51" s="14" t="e">
        <v>#N/A</v>
      </c>
      <c r="JB51" s="14"/>
      <c r="JC51" s="14" t="e">
        <v>#N/A</v>
      </c>
      <c r="JD51" s="14" t="e">
        <v>#N/A</v>
      </c>
      <c r="JE51" s="14"/>
      <c r="JF51" s="14"/>
      <c r="JG51" s="14"/>
      <c r="JH51" s="14"/>
      <c r="JI51" s="14"/>
      <c r="JJ51" s="14"/>
      <c r="JK51" s="14"/>
      <c r="JL51" s="14"/>
      <c r="JM51" s="14"/>
      <c r="JN51" s="14"/>
      <c r="JO51" s="14"/>
      <c r="JP51" s="14"/>
      <c r="JQ51" s="14"/>
      <c r="JR51" s="14"/>
      <c r="JS51" s="14"/>
      <c r="JT51" s="14"/>
      <c r="JU51" s="14"/>
      <c r="JV51" s="14"/>
      <c r="JW51" s="14"/>
      <c r="JX51" s="14"/>
      <c r="JY51" s="14"/>
      <c r="JZ51" s="14"/>
      <c r="KA51" s="14"/>
      <c r="KB51" s="14"/>
      <c r="KC51" s="14"/>
      <c r="KD51" s="14"/>
      <c r="KE51" s="14"/>
      <c r="KF51" s="14"/>
      <c r="KG51" s="14"/>
      <c r="KH51" s="14"/>
      <c r="KI51" s="14"/>
      <c r="KJ51" s="14"/>
      <c r="KK51" s="14"/>
      <c r="KL51" s="14"/>
      <c r="KM51" s="14"/>
      <c r="KN51" s="14"/>
      <c r="KO51" s="14"/>
      <c r="KP51" s="14"/>
      <c r="KQ51" s="14"/>
      <c r="KR51" s="14"/>
      <c r="KS51" s="14"/>
      <c r="KT51" s="14"/>
      <c r="KU51" s="14"/>
      <c r="KV51" s="14"/>
      <c r="KW51" s="14"/>
      <c r="KX51" s="14"/>
      <c r="KY51" s="14"/>
      <c r="KZ51" s="14"/>
      <c r="LA51" s="14"/>
      <c r="LB51" s="14"/>
      <c r="LC51" s="14"/>
      <c r="LD51" s="14"/>
      <c r="LE51" s="14"/>
      <c r="LF51" s="14"/>
      <c r="LG51" s="14"/>
      <c r="LH51" s="14"/>
      <c r="LI51" s="14"/>
      <c r="LJ51" s="14"/>
      <c r="LK51" s="14" t="e">
        <v>#N/A</v>
      </c>
      <c r="LL51" s="14" t="e">
        <v>#N/A</v>
      </c>
      <c r="LM51" s="14"/>
      <c r="LN51" s="14" t="e">
        <v>#N/A</v>
      </c>
      <c r="LO51" s="14" t="e">
        <v>#N/A</v>
      </c>
      <c r="LP51" s="14"/>
      <c r="LQ51" s="14" t="e">
        <v>#N/A</v>
      </c>
      <c r="LR51" s="14" t="e">
        <v>#N/A</v>
      </c>
      <c r="LS51" s="14"/>
      <c r="LT51" s="14"/>
      <c r="LU51" s="14"/>
      <c r="LV51" s="14"/>
      <c r="LW51" s="14" t="e">
        <v>#N/A</v>
      </c>
      <c r="LX51" s="14" t="e">
        <v>#N/A</v>
      </c>
      <c r="LY51" s="14"/>
      <c r="LZ51" s="14"/>
      <c r="MA51" s="14"/>
      <c r="MB51" s="14"/>
      <c r="MC51" s="14" t="e">
        <v>#N/A</v>
      </c>
      <c r="MD51" s="14" t="e">
        <v>#N/A</v>
      </c>
      <c r="ME51" s="14"/>
      <c r="MF51" s="14" t="e">
        <v>#N/A</v>
      </c>
      <c r="MG51" s="14" t="e">
        <v>#N/A</v>
      </c>
      <c r="MH51" s="14"/>
      <c r="MI51" s="14"/>
      <c r="MJ51" s="14"/>
      <c r="MK51" s="14"/>
      <c r="ML51" s="14"/>
      <c r="MM51" s="14"/>
      <c r="MN51" s="14"/>
      <c r="MO51" s="14"/>
      <c r="MP51" s="14"/>
      <c r="MQ51" s="14"/>
      <c r="MR51" s="14"/>
      <c r="MS51" s="14"/>
      <c r="MT51" s="14"/>
      <c r="MU51" s="14"/>
      <c r="MV51" s="14"/>
      <c r="MW51" s="14"/>
      <c r="MX51" s="14" t="e">
        <v>#N/A</v>
      </c>
      <c r="MY51" s="14" t="e">
        <v>#N/A</v>
      </c>
      <c r="MZ51" s="14"/>
      <c r="NA51" s="14" t="e">
        <v>#N/A</v>
      </c>
      <c r="NB51" s="14" t="e">
        <v>#N/A</v>
      </c>
      <c r="NC51" s="14"/>
      <c r="ND51" s="14" t="e">
        <v>#N/A</v>
      </c>
      <c r="NE51" s="14" t="e">
        <v>#N/A</v>
      </c>
      <c r="NF51" s="14"/>
      <c r="NG51" s="14" t="e">
        <v>#N/A</v>
      </c>
      <c r="NH51" s="14" t="e">
        <v>#N/A</v>
      </c>
      <c r="NI51" s="14"/>
      <c r="NJ51" s="14" t="e">
        <v>#N/A</v>
      </c>
      <c r="NK51" s="14" t="e">
        <v>#N/A</v>
      </c>
      <c r="NL51" s="14"/>
      <c r="NM51" s="14" t="e">
        <v>#N/A</v>
      </c>
      <c r="NN51" s="14" t="e">
        <v>#N/A</v>
      </c>
      <c r="NO51" s="14"/>
      <c r="NP51" s="14" t="e">
        <v>#N/A</v>
      </c>
      <c r="NQ51" s="14" t="e">
        <v>#N/A</v>
      </c>
      <c r="NR51" s="14"/>
      <c r="NS51" s="14" t="e">
        <v>#N/A</v>
      </c>
      <c r="NT51" s="14" t="e">
        <v>#N/A</v>
      </c>
      <c r="NU51" s="14"/>
      <c r="NV51" s="14" t="e">
        <v>#N/A</v>
      </c>
      <c r="NW51" s="14" t="e">
        <v>#N/A</v>
      </c>
      <c r="NX51" s="14"/>
      <c r="NY51" s="14" t="e">
        <v>#N/A</v>
      </c>
      <c r="NZ51" s="14" t="e">
        <v>#N/A</v>
      </c>
      <c r="OA51" s="14"/>
      <c r="OB51" s="14" t="e">
        <v>#N/A</v>
      </c>
      <c r="OC51" s="14" t="e">
        <v>#N/A</v>
      </c>
      <c r="OD51" s="14"/>
      <c r="OE51" s="14" t="e">
        <v>#N/A</v>
      </c>
      <c r="OF51" s="14" t="e">
        <v>#N/A</v>
      </c>
      <c r="OG51" s="14"/>
      <c r="OH51" s="14" t="e">
        <v>#N/A</v>
      </c>
      <c r="OI51" s="14" t="e">
        <v>#N/A</v>
      </c>
      <c r="OJ51" s="14"/>
      <c r="OK51" s="14" t="e">
        <v>#N/A</v>
      </c>
      <c r="OL51" s="14" t="e">
        <v>#N/A</v>
      </c>
      <c r="OM51" s="14"/>
      <c r="ON51" s="14" t="e">
        <v>#N/A</v>
      </c>
      <c r="OO51" s="14" t="e">
        <v>#N/A</v>
      </c>
      <c r="OP51" s="14"/>
      <c r="OQ51" s="14" t="e">
        <v>#N/A</v>
      </c>
      <c r="OR51" s="14" t="e">
        <v>#N/A</v>
      </c>
      <c r="OS51" s="14"/>
      <c r="OT51" s="14" t="e">
        <v>#N/A</v>
      </c>
      <c r="OU51" s="14" t="e">
        <v>#N/A</v>
      </c>
      <c r="OV51" s="14"/>
      <c r="OW51" s="14" t="e">
        <v>#N/A</v>
      </c>
      <c r="OX51" s="14" t="e">
        <v>#N/A</v>
      </c>
      <c r="OY51" s="14"/>
      <c r="OZ51" s="14" t="e">
        <v>#N/A</v>
      </c>
      <c r="PA51" s="14" t="e">
        <v>#N/A</v>
      </c>
      <c r="PB51" s="14"/>
      <c r="PC51" s="14" t="e">
        <v>#N/A</v>
      </c>
      <c r="PD51" s="14" t="e">
        <v>#N/A</v>
      </c>
      <c r="PE51" s="14"/>
      <c r="PF51" s="14" t="e">
        <v>#N/A</v>
      </c>
      <c r="PG51" s="14" t="e">
        <v>#N/A</v>
      </c>
      <c r="PH51" s="14"/>
      <c r="PI51" s="14" t="e">
        <v>#N/A</v>
      </c>
      <c r="PJ51" s="14" t="e">
        <v>#N/A</v>
      </c>
      <c r="PK51" s="14"/>
      <c r="PL51" s="14" t="e">
        <v>#N/A</v>
      </c>
      <c r="PM51" s="14" t="e">
        <v>#N/A</v>
      </c>
      <c r="PN51" s="14"/>
      <c r="PO51" s="14" t="e">
        <v>#N/A</v>
      </c>
      <c r="PP51" s="14" t="e">
        <v>#N/A</v>
      </c>
      <c r="PQ51" s="14"/>
      <c r="PR51" s="14" t="e">
        <v>#N/A</v>
      </c>
      <c r="PS51" s="14" t="e">
        <v>#N/A</v>
      </c>
      <c r="PT51" s="14"/>
      <c r="PU51" s="14"/>
      <c r="PV51" s="14"/>
      <c r="PW51" s="14"/>
      <c r="PX51" s="14" t="e">
        <v>#N/A</v>
      </c>
      <c r="PY51" s="14" t="e">
        <v>#N/A</v>
      </c>
      <c r="PZ51" s="14"/>
      <c r="QA51" s="14" t="e">
        <v>#N/A</v>
      </c>
      <c r="QB51" s="14" t="e">
        <v>#N/A</v>
      </c>
      <c r="QC51" s="14"/>
      <c r="QD51" s="14" t="e">
        <v>#N/A</v>
      </c>
      <c r="QE51" s="14" t="e">
        <v>#N/A</v>
      </c>
      <c r="QF51" s="14"/>
      <c r="QG51" s="14" t="e">
        <v>#N/A</v>
      </c>
      <c r="QH51" s="14" t="e">
        <v>#N/A</v>
      </c>
      <c r="QI51" s="14"/>
      <c r="QJ51" s="14" t="e">
        <v>#N/A</v>
      </c>
      <c r="QK51" s="14" t="e">
        <v>#N/A</v>
      </c>
      <c r="QL51" s="14"/>
      <c r="QM51" s="14" t="e">
        <v>#N/A</v>
      </c>
      <c r="QN51" s="14" t="e">
        <v>#N/A</v>
      </c>
      <c r="QO51" s="14"/>
      <c r="QP51" s="14" t="e">
        <v>#N/A</v>
      </c>
      <c r="QQ51" s="14" t="e">
        <v>#N/A</v>
      </c>
      <c r="QR51" s="14"/>
      <c r="QS51" s="14" t="e">
        <v>#N/A</v>
      </c>
      <c r="QT51" s="14" t="e">
        <v>#N/A</v>
      </c>
      <c r="QU51" s="14"/>
      <c r="QV51" s="14" t="e">
        <v>#N/A</v>
      </c>
      <c r="QW51" s="14" t="e">
        <v>#N/A</v>
      </c>
      <c r="QX51" s="14"/>
      <c r="QY51" s="14" t="e">
        <v>#N/A</v>
      </c>
      <c r="QZ51" s="14" t="e">
        <v>#N/A</v>
      </c>
      <c r="RA51" s="14"/>
      <c r="RB51" s="14" t="e">
        <v>#N/A</v>
      </c>
      <c r="RC51" s="14" t="e">
        <v>#N/A</v>
      </c>
      <c r="RD51" s="14"/>
      <c r="RE51" s="14" t="e">
        <v>#N/A</v>
      </c>
      <c r="RF51" s="14" t="e">
        <v>#N/A</v>
      </c>
      <c r="RG51" s="14"/>
      <c r="RH51" s="14" t="e">
        <v>#N/A</v>
      </c>
      <c r="RI51" s="14" t="e">
        <v>#N/A</v>
      </c>
      <c r="RJ51" s="35" t="e">
        <v>#N/A</v>
      </c>
      <c r="RK51" s="35" t="e">
        <f t="shared" si="0"/>
        <v>#N/A</v>
      </c>
    </row>
    <row r="52" spans="1:479" s="12" customFormat="1" ht="15" hidden="1" customHeight="1" x14ac:dyDescent="0.2">
      <c r="A52" s="12" t="s">
        <v>283</v>
      </c>
      <c r="B52" s="41" t="s">
        <v>284</v>
      </c>
      <c r="C52" s="12" t="s">
        <v>285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>
        <v>5</v>
      </c>
      <c r="DC52" s="14"/>
      <c r="DD52" s="14"/>
      <c r="DE52" s="14"/>
      <c r="DF52" s="14">
        <v>5</v>
      </c>
      <c r="DG52" s="14">
        <v>0</v>
      </c>
      <c r="DH52" s="14">
        <v>5</v>
      </c>
      <c r="DI52" s="14"/>
      <c r="DJ52" s="14"/>
      <c r="DK52" s="14"/>
      <c r="DL52" s="14">
        <v>5</v>
      </c>
      <c r="DM52" s="14">
        <v>3.85</v>
      </c>
      <c r="DN52" s="14"/>
      <c r="DO52" s="14">
        <v>3</v>
      </c>
      <c r="DP52" s="14">
        <v>0</v>
      </c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 t="e">
        <v>#N/A</v>
      </c>
      <c r="EH52" s="14" t="e">
        <v>#N/A</v>
      </c>
      <c r="EI52" s="14"/>
      <c r="EJ52" s="14" t="e">
        <v>#N/A</v>
      </c>
      <c r="EK52" s="14" t="e">
        <v>#N/A</v>
      </c>
      <c r="EL52" s="14"/>
      <c r="EM52" s="14" t="e">
        <v>#N/A</v>
      </c>
      <c r="EN52" s="14" t="e">
        <v>#N/A</v>
      </c>
      <c r="EO52" s="14"/>
      <c r="EP52" s="14" t="e">
        <v>#N/A</v>
      </c>
      <c r="EQ52" s="14" t="e">
        <v>#N/A</v>
      </c>
      <c r="ER52" s="14"/>
      <c r="ES52" s="14" t="e">
        <v>#N/A</v>
      </c>
      <c r="ET52" s="14" t="e">
        <v>#N/A</v>
      </c>
      <c r="EU52" s="14"/>
      <c r="EV52" s="14" t="e">
        <v>#N/A</v>
      </c>
      <c r="EW52" s="14" t="e">
        <v>#N/A</v>
      </c>
      <c r="EX52" s="14"/>
      <c r="EY52" s="14" t="e">
        <v>#N/A</v>
      </c>
      <c r="EZ52" s="14" t="e">
        <v>#N/A</v>
      </c>
      <c r="FA52" s="14"/>
      <c r="FB52" s="14" t="e">
        <v>#N/A</v>
      </c>
      <c r="FC52" s="14" t="e">
        <v>#N/A</v>
      </c>
      <c r="FD52" s="14"/>
      <c r="FE52" s="14" t="e">
        <v>#N/A</v>
      </c>
      <c r="FF52" s="14" t="e">
        <v>#N/A</v>
      </c>
      <c r="FG52" s="14"/>
      <c r="FH52" s="14" t="e">
        <v>#N/A</v>
      </c>
      <c r="FI52" s="14" t="e">
        <v>#N/A</v>
      </c>
      <c r="FJ52" s="14"/>
      <c r="FK52" s="14" t="e">
        <v>#N/A</v>
      </c>
      <c r="FL52" s="14" t="e">
        <v>#N/A</v>
      </c>
      <c r="FM52" s="14"/>
      <c r="FN52" s="14" t="e">
        <v>#N/A</v>
      </c>
      <c r="FO52" s="14" t="e">
        <v>#N/A</v>
      </c>
      <c r="FP52" s="14"/>
      <c r="FQ52" s="14" t="e">
        <v>#N/A</v>
      </c>
      <c r="FR52" s="14" t="e">
        <v>#N/A</v>
      </c>
      <c r="FS52" s="14"/>
      <c r="FT52" s="14" t="e">
        <v>#N/A</v>
      </c>
      <c r="FU52" s="14" t="e">
        <v>#N/A</v>
      </c>
      <c r="FV52" s="14"/>
      <c r="FW52" s="14" t="e">
        <v>#N/A</v>
      </c>
      <c r="FX52" s="14" t="e">
        <v>#N/A</v>
      </c>
      <c r="FY52" s="14"/>
      <c r="FZ52" s="14" t="e">
        <v>#N/A</v>
      </c>
      <c r="GA52" s="14" t="e">
        <v>#N/A</v>
      </c>
      <c r="GB52" s="14"/>
      <c r="GC52" s="14" t="e">
        <v>#N/A</v>
      </c>
      <c r="GD52" s="14" t="e">
        <v>#N/A</v>
      </c>
      <c r="GE52" s="14"/>
      <c r="GF52" s="14" t="e">
        <v>#N/A</v>
      </c>
      <c r="GG52" s="14" t="e">
        <v>#N/A</v>
      </c>
      <c r="GH52" s="14"/>
      <c r="GI52" s="14" t="e">
        <v>#N/A</v>
      </c>
      <c r="GJ52" s="14" t="e">
        <v>#N/A</v>
      </c>
      <c r="GK52" s="14"/>
      <c r="GL52" s="14" t="e">
        <v>#N/A</v>
      </c>
      <c r="GM52" s="14" t="e">
        <v>#N/A</v>
      </c>
      <c r="GN52" s="14"/>
      <c r="GO52" s="14" t="e">
        <v>#N/A</v>
      </c>
      <c r="GP52" s="14" t="e">
        <v>#N/A</v>
      </c>
      <c r="GQ52" s="14"/>
      <c r="GR52" s="14" t="e">
        <v>#N/A</v>
      </c>
      <c r="GS52" s="14" t="e">
        <v>#N/A</v>
      </c>
      <c r="GT52" s="14"/>
      <c r="GU52" s="14" t="e">
        <v>#N/A</v>
      </c>
      <c r="GV52" s="14" t="e">
        <v>#N/A</v>
      </c>
      <c r="GW52" s="14"/>
      <c r="GX52" s="14" t="e">
        <v>#N/A</v>
      </c>
      <c r="GY52" s="14" t="e">
        <v>#N/A</v>
      </c>
      <c r="GZ52" s="14"/>
      <c r="HA52" s="14"/>
      <c r="HB52" s="14"/>
      <c r="HC52" s="14"/>
      <c r="HD52" s="14"/>
      <c r="HE52" s="14"/>
      <c r="HF52" s="14"/>
      <c r="HG52" s="14" t="e">
        <v>#N/A</v>
      </c>
      <c r="HH52" s="14" t="e">
        <v>#N/A</v>
      </c>
      <c r="HI52" s="14"/>
      <c r="HJ52" s="14" t="e">
        <v>#N/A</v>
      </c>
      <c r="HK52" s="14" t="e">
        <v>#N/A</v>
      </c>
      <c r="HL52" s="14"/>
      <c r="HM52" s="14" t="e">
        <v>#N/A</v>
      </c>
      <c r="HN52" s="14" t="e">
        <v>#N/A</v>
      </c>
      <c r="HO52" s="14"/>
      <c r="HP52" s="14"/>
      <c r="HQ52" s="14"/>
      <c r="HR52" s="14"/>
      <c r="HS52" s="14"/>
      <c r="HT52" s="14"/>
      <c r="HU52" s="14"/>
      <c r="HV52" s="14" t="e">
        <v>#N/A</v>
      </c>
      <c r="HW52" s="14" t="e">
        <v>#N/A</v>
      </c>
      <c r="HX52" s="14"/>
      <c r="HY52" s="14" t="e">
        <v>#N/A</v>
      </c>
      <c r="HZ52" s="14" t="e">
        <v>#N/A</v>
      </c>
      <c r="IA52" s="14"/>
      <c r="IB52" s="14" t="e">
        <v>#N/A</v>
      </c>
      <c r="IC52" s="14" t="e">
        <v>#N/A</v>
      </c>
      <c r="ID52" s="14"/>
      <c r="IE52" s="14"/>
      <c r="IF52" s="14"/>
      <c r="IG52" s="14"/>
      <c r="IH52" s="14" t="e">
        <v>#N/A</v>
      </c>
      <c r="II52" s="14" t="e">
        <v>#N/A</v>
      </c>
      <c r="IJ52" s="14"/>
      <c r="IK52" s="14" t="e">
        <v>#N/A</v>
      </c>
      <c r="IL52" s="14" t="e">
        <v>#N/A</v>
      </c>
      <c r="IM52" s="14"/>
      <c r="IN52" s="14" t="e">
        <v>#N/A</v>
      </c>
      <c r="IO52" s="14" t="e">
        <v>#N/A</v>
      </c>
      <c r="IP52" s="14"/>
      <c r="IQ52" s="14" t="e">
        <v>#N/A</v>
      </c>
      <c r="IR52" s="14" t="e">
        <v>#N/A</v>
      </c>
      <c r="IS52" s="14"/>
      <c r="IT52" s="14" t="e">
        <v>#N/A</v>
      </c>
      <c r="IU52" s="14" t="e">
        <v>#N/A</v>
      </c>
      <c r="IV52" s="14"/>
      <c r="IW52" s="14" t="e">
        <v>#N/A</v>
      </c>
      <c r="IX52" s="14" t="e">
        <v>#N/A</v>
      </c>
      <c r="IY52" s="14"/>
      <c r="IZ52" s="14" t="e">
        <v>#N/A</v>
      </c>
      <c r="JA52" s="14" t="e">
        <v>#N/A</v>
      </c>
      <c r="JB52" s="14"/>
      <c r="JC52" s="14" t="e">
        <v>#N/A</v>
      </c>
      <c r="JD52" s="14" t="e">
        <v>#N/A</v>
      </c>
      <c r="JE52" s="14"/>
      <c r="JF52" s="14"/>
      <c r="JG52" s="14"/>
      <c r="JH52" s="14"/>
      <c r="JI52" s="14"/>
      <c r="JJ52" s="14"/>
      <c r="JK52" s="14"/>
      <c r="JL52" s="14"/>
      <c r="JM52" s="14"/>
      <c r="JN52" s="14"/>
      <c r="JO52" s="14"/>
      <c r="JP52" s="14"/>
      <c r="JQ52" s="14"/>
      <c r="JR52" s="14"/>
      <c r="JS52" s="14"/>
      <c r="JT52" s="14"/>
      <c r="JU52" s="14"/>
      <c r="JV52" s="14"/>
      <c r="JW52" s="14"/>
      <c r="JX52" s="14"/>
      <c r="JY52" s="14"/>
      <c r="JZ52" s="14"/>
      <c r="KA52" s="14"/>
      <c r="KB52" s="14"/>
      <c r="KC52" s="14"/>
      <c r="KD52" s="14"/>
      <c r="KE52" s="14"/>
      <c r="KF52" s="14"/>
      <c r="KG52" s="14"/>
      <c r="KH52" s="14"/>
      <c r="KI52" s="14"/>
      <c r="KJ52" s="14"/>
      <c r="KK52" s="14"/>
      <c r="KL52" s="14"/>
      <c r="KM52" s="14"/>
      <c r="KN52" s="14"/>
      <c r="KO52" s="14"/>
      <c r="KP52" s="14"/>
      <c r="KQ52" s="14"/>
      <c r="KR52" s="14"/>
      <c r="KS52" s="14"/>
      <c r="KT52" s="14"/>
      <c r="KU52" s="14"/>
      <c r="KV52" s="14"/>
      <c r="KW52" s="14"/>
      <c r="KX52" s="14"/>
      <c r="KY52" s="14"/>
      <c r="KZ52" s="14"/>
      <c r="LA52" s="14"/>
      <c r="LB52" s="14"/>
      <c r="LC52" s="14"/>
      <c r="LD52" s="14"/>
      <c r="LE52" s="14"/>
      <c r="LF52" s="14"/>
      <c r="LG52" s="14"/>
      <c r="LH52" s="14"/>
      <c r="LI52" s="14"/>
      <c r="LJ52" s="14"/>
      <c r="LK52" s="14" t="e">
        <v>#N/A</v>
      </c>
      <c r="LL52" s="14" t="e">
        <v>#N/A</v>
      </c>
      <c r="LM52" s="14"/>
      <c r="LN52" s="14" t="e">
        <v>#N/A</v>
      </c>
      <c r="LO52" s="14" t="e">
        <v>#N/A</v>
      </c>
      <c r="LP52" s="14"/>
      <c r="LQ52" s="14" t="e">
        <v>#N/A</v>
      </c>
      <c r="LR52" s="14" t="e">
        <v>#N/A</v>
      </c>
      <c r="LS52" s="14"/>
      <c r="LT52" s="14"/>
      <c r="LU52" s="14"/>
      <c r="LV52" s="14"/>
      <c r="LW52" s="14" t="e">
        <v>#N/A</v>
      </c>
      <c r="LX52" s="14" t="e">
        <v>#N/A</v>
      </c>
      <c r="LY52" s="14"/>
      <c r="LZ52" s="14"/>
      <c r="MA52" s="14"/>
      <c r="MB52" s="14"/>
      <c r="MC52" s="14" t="e">
        <v>#N/A</v>
      </c>
      <c r="MD52" s="14" t="e">
        <v>#N/A</v>
      </c>
      <c r="ME52" s="14"/>
      <c r="MF52" s="14" t="e">
        <v>#N/A</v>
      </c>
      <c r="MG52" s="14" t="e">
        <v>#N/A</v>
      </c>
      <c r="MH52" s="14"/>
      <c r="MI52" s="14"/>
      <c r="MJ52" s="14"/>
      <c r="MK52" s="14"/>
      <c r="ML52" s="14"/>
      <c r="MM52" s="14"/>
      <c r="MN52" s="14"/>
      <c r="MO52" s="14"/>
      <c r="MP52" s="14"/>
      <c r="MQ52" s="14"/>
      <c r="MR52" s="14"/>
      <c r="MS52" s="14"/>
      <c r="MT52" s="14"/>
      <c r="MU52" s="14"/>
      <c r="MV52" s="14"/>
      <c r="MW52" s="14"/>
      <c r="MX52" s="14" t="e">
        <v>#N/A</v>
      </c>
      <c r="MY52" s="14" t="e">
        <v>#N/A</v>
      </c>
      <c r="MZ52" s="14"/>
      <c r="NA52" s="14" t="e">
        <v>#N/A</v>
      </c>
      <c r="NB52" s="14" t="e">
        <v>#N/A</v>
      </c>
      <c r="NC52" s="14"/>
      <c r="ND52" s="14" t="e">
        <v>#N/A</v>
      </c>
      <c r="NE52" s="14" t="e">
        <v>#N/A</v>
      </c>
      <c r="NF52" s="14"/>
      <c r="NG52" s="14" t="e">
        <v>#N/A</v>
      </c>
      <c r="NH52" s="14" t="e">
        <v>#N/A</v>
      </c>
      <c r="NI52" s="14"/>
      <c r="NJ52" s="14" t="e">
        <v>#N/A</v>
      </c>
      <c r="NK52" s="14" t="e">
        <v>#N/A</v>
      </c>
      <c r="NL52" s="14"/>
      <c r="NM52" s="14" t="e">
        <v>#N/A</v>
      </c>
      <c r="NN52" s="14" t="e">
        <v>#N/A</v>
      </c>
      <c r="NO52" s="14"/>
      <c r="NP52" s="14" t="e">
        <v>#N/A</v>
      </c>
      <c r="NQ52" s="14" t="e">
        <v>#N/A</v>
      </c>
      <c r="NR52" s="14"/>
      <c r="NS52" s="14" t="e">
        <v>#N/A</v>
      </c>
      <c r="NT52" s="14" t="e">
        <v>#N/A</v>
      </c>
      <c r="NU52" s="14"/>
      <c r="NV52" s="14" t="e">
        <v>#N/A</v>
      </c>
      <c r="NW52" s="14" t="e">
        <v>#N/A</v>
      </c>
      <c r="NX52" s="14"/>
      <c r="NY52" s="14" t="e">
        <v>#N/A</v>
      </c>
      <c r="NZ52" s="14" t="e">
        <v>#N/A</v>
      </c>
      <c r="OA52" s="14"/>
      <c r="OB52" s="14" t="e">
        <v>#N/A</v>
      </c>
      <c r="OC52" s="14" t="e">
        <v>#N/A</v>
      </c>
      <c r="OD52" s="14"/>
      <c r="OE52" s="14" t="e">
        <v>#N/A</v>
      </c>
      <c r="OF52" s="14" t="e">
        <v>#N/A</v>
      </c>
      <c r="OG52" s="14"/>
      <c r="OH52" s="14" t="e">
        <v>#N/A</v>
      </c>
      <c r="OI52" s="14" t="e">
        <v>#N/A</v>
      </c>
      <c r="OJ52" s="14"/>
      <c r="OK52" s="14" t="e">
        <v>#N/A</v>
      </c>
      <c r="OL52" s="14" t="e">
        <v>#N/A</v>
      </c>
      <c r="OM52" s="14"/>
      <c r="ON52" s="14" t="e">
        <v>#N/A</v>
      </c>
      <c r="OO52" s="14" t="e">
        <v>#N/A</v>
      </c>
      <c r="OP52" s="14"/>
      <c r="OQ52" s="14" t="e">
        <v>#N/A</v>
      </c>
      <c r="OR52" s="14" t="e">
        <v>#N/A</v>
      </c>
      <c r="OS52" s="14"/>
      <c r="OT52" s="14" t="e">
        <v>#N/A</v>
      </c>
      <c r="OU52" s="14" t="e">
        <v>#N/A</v>
      </c>
      <c r="OV52" s="14"/>
      <c r="OW52" s="14" t="e">
        <v>#N/A</v>
      </c>
      <c r="OX52" s="14" t="e">
        <v>#N/A</v>
      </c>
      <c r="OY52" s="14"/>
      <c r="OZ52" s="14" t="e">
        <v>#N/A</v>
      </c>
      <c r="PA52" s="14" t="e">
        <v>#N/A</v>
      </c>
      <c r="PB52" s="14"/>
      <c r="PC52" s="14" t="e">
        <v>#N/A</v>
      </c>
      <c r="PD52" s="14" t="e">
        <v>#N/A</v>
      </c>
      <c r="PE52" s="14"/>
      <c r="PF52" s="14" t="e">
        <v>#N/A</v>
      </c>
      <c r="PG52" s="14" t="e">
        <v>#N/A</v>
      </c>
      <c r="PH52" s="14"/>
      <c r="PI52" s="14" t="e">
        <v>#N/A</v>
      </c>
      <c r="PJ52" s="14" t="e">
        <v>#N/A</v>
      </c>
      <c r="PK52" s="14"/>
      <c r="PL52" s="14" t="e">
        <v>#N/A</v>
      </c>
      <c r="PM52" s="14" t="e">
        <v>#N/A</v>
      </c>
      <c r="PN52" s="14"/>
      <c r="PO52" s="14" t="e">
        <v>#N/A</v>
      </c>
      <c r="PP52" s="14" t="e">
        <v>#N/A</v>
      </c>
      <c r="PQ52" s="14"/>
      <c r="PR52" s="14" t="e">
        <v>#N/A</v>
      </c>
      <c r="PS52" s="14" t="e">
        <v>#N/A</v>
      </c>
      <c r="PT52" s="14"/>
      <c r="PU52" s="14"/>
      <c r="PV52" s="14"/>
      <c r="PW52" s="14"/>
      <c r="PX52" s="14" t="e">
        <v>#N/A</v>
      </c>
      <c r="PY52" s="14" t="e">
        <v>#N/A</v>
      </c>
      <c r="PZ52" s="14"/>
      <c r="QA52" s="14" t="e">
        <v>#N/A</v>
      </c>
      <c r="QB52" s="14" t="e">
        <v>#N/A</v>
      </c>
      <c r="QC52" s="14"/>
      <c r="QD52" s="14" t="e">
        <v>#N/A</v>
      </c>
      <c r="QE52" s="14" t="e">
        <v>#N/A</v>
      </c>
      <c r="QF52" s="14"/>
      <c r="QG52" s="14" t="e">
        <v>#N/A</v>
      </c>
      <c r="QH52" s="14" t="e">
        <v>#N/A</v>
      </c>
      <c r="QI52" s="14"/>
      <c r="QJ52" s="14" t="e">
        <v>#N/A</v>
      </c>
      <c r="QK52" s="14" t="e">
        <v>#N/A</v>
      </c>
      <c r="QL52" s="14"/>
      <c r="QM52" s="14" t="e">
        <v>#N/A</v>
      </c>
      <c r="QN52" s="14" t="e">
        <v>#N/A</v>
      </c>
      <c r="QO52" s="14"/>
      <c r="QP52" s="14" t="e">
        <v>#N/A</v>
      </c>
      <c r="QQ52" s="14" t="e">
        <v>#N/A</v>
      </c>
      <c r="QR52" s="14"/>
      <c r="QS52" s="14" t="e">
        <v>#N/A</v>
      </c>
      <c r="QT52" s="14" t="e">
        <v>#N/A</v>
      </c>
      <c r="QU52" s="14"/>
      <c r="QV52" s="14" t="e">
        <v>#N/A</v>
      </c>
      <c r="QW52" s="14" t="e">
        <v>#N/A</v>
      </c>
      <c r="QX52" s="14"/>
      <c r="QY52" s="14" t="e">
        <v>#N/A</v>
      </c>
      <c r="QZ52" s="14" t="e">
        <v>#N/A</v>
      </c>
      <c r="RA52" s="14"/>
      <c r="RB52" s="14" t="e">
        <v>#N/A</v>
      </c>
      <c r="RC52" s="14" t="e">
        <v>#N/A</v>
      </c>
      <c r="RD52" s="14"/>
      <c r="RE52" s="14" t="e">
        <v>#N/A</v>
      </c>
      <c r="RF52" s="14" t="e">
        <v>#N/A</v>
      </c>
      <c r="RG52" s="14"/>
      <c r="RH52" s="14" t="e">
        <v>#N/A</v>
      </c>
      <c r="RI52" s="14" t="e">
        <v>#N/A</v>
      </c>
      <c r="RJ52" s="35" t="e">
        <v>#N/A</v>
      </c>
      <c r="RK52" s="35" t="e">
        <f t="shared" si="0"/>
        <v>#N/A</v>
      </c>
    </row>
    <row r="53" spans="1:479" s="12" customFormat="1" ht="15" customHeight="1" x14ac:dyDescent="0.2">
      <c r="A53" s="12" t="s">
        <v>75</v>
      </c>
      <c r="B53" s="41" t="s">
        <v>14</v>
      </c>
      <c r="C53" s="12" t="s">
        <v>167</v>
      </c>
      <c r="D53" s="14"/>
      <c r="E53" s="14">
        <v>5</v>
      </c>
      <c r="F53" s="14">
        <v>6.5</v>
      </c>
      <c r="G53" s="14"/>
      <c r="H53" s="14">
        <v>5</v>
      </c>
      <c r="I53" s="14">
        <v>4.45</v>
      </c>
      <c r="J53" s="14"/>
      <c r="K53" s="14">
        <v>5</v>
      </c>
      <c r="L53" s="14">
        <v>8.9</v>
      </c>
      <c r="M53" s="14"/>
      <c r="N53" s="14">
        <v>5</v>
      </c>
      <c r="O53" s="14">
        <v>8</v>
      </c>
      <c r="P53" s="14"/>
      <c r="Q53" s="14">
        <v>5</v>
      </c>
      <c r="R53" s="14">
        <v>12.2</v>
      </c>
      <c r="S53" s="14"/>
      <c r="T53" s="14">
        <v>5</v>
      </c>
      <c r="U53" s="14">
        <v>11</v>
      </c>
      <c r="V53" s="14"/>
      <c r="W53" s="14">
        <v>5</v>
      </c>
      <c r="X53" s="14">
        <v>5.9</v>
      </c>
      <c r="Y53" s="14"/>
      <c r="Z53" s="14">
        <v>5</v>
      </c>
      <c r="AA53" s="14">
        <v>6</v>
      </c>
      <c r="AB53" s="14"/>
      <c r="AC53" s="14">
        <v>4</v>
      </c>
      <c r="AD53" s="14">
        <v>0</v>
      </c>
      <c r="AE53" s="14"/>
      <c r="AF53" s="14">
        <v>5</v>
      </c>
      <c r="AG53" s="14">
        <v>2.95</v>
      </c>
      <c r="AH53" s="14"/>
      <c r="AI53" s="14">
        <v>5</v>
      </c>
      <c r="AJ53" s="14">
        <v>0.9</v>
      </c>
      <c r="AK53" s="14"/>
      <c r="AL53" s="14">
        <v>5</v>
      </c>
      <c r="AM53" s="14">
        <v>10.5</v>
      </c>
      <c r="AN53" s="14"/>
      <c r="AO53" s="14">
        <v>5</v>
      </c>
      <c r="AP53" s="14">
        <v>1.3</v>
      </c>
      <c r="AQ53" s="14"/>
      <c r="AR53" s="14">
        <v>5</v>
      </c>
      <c r="AS53" s="14">
        <v>5</v>
      </c>
      <c r="AT53" s="14">
        <v>32.19</v>
      </c>
      <c r="AU53" s="14">
        <v>5</v>
      </c>
      <c r="AV53" s="14">
        <v>1.25</v>
      </c>
      <c r="AW53" s="14"/>
      <c r="AX53" s="14">
        <v>5</v>
      </c>
      <c r="AY53" s="14">
        <v>9.6</v>
      </c>
      <c r="AZ53" s="14"/>
      <c r="BA53" s="14">
        <v>5</v>
      </c>
      <c r="BB53" s="14">
        <v>8.3000000000000007</v>
      </c>
      <c r="BC53" s="14"/>
      <c r="BD53" s="14">
        <v>5</v>
      </c>
      <c r="BE53" s="14">
        <v>6.5</v>
      </c>
      <c r="BF53" s="14"/>
      <c r="BG53" s="14">
        <v>5</v>
      </c>
      <c r="BH53" s="14">
        <v>8</v>
      </c>
      <c r="BI53" s="14"/>
      <c r="BJ53" s="14">
        <v>5</v>
      </c>
      <c r="BK53" s="14">
        <v>0</v>
      </c>
      <c r="BL53" s="14"/>
      <c r="BM53" s="14">
        <v>5</v>
      </c>
      <c r="BN53" s="14">
        <v>2.4</v>
      </c>
      <c r="BO53" s="14"/>
      <c r="BP53" s="14">
        <v>5</v>
      </c>
      <c r="BQ53" s="14">
        <v>9.5</v>
      </c>
      <c r="BR53" s="14"/>
      <c r="BS53" s="14">
        <v>4</v>
      </c>
      <c r="BT53" s="14">
        <v>5.5</v>
      </c>
      <c r="BU53" s="14"/>
      <c r="BV53" s="14">
        <v>5</v>
      </c>
      <c r="BW53" s="14">
        <v>0</v>
      </c>
      <c r="BX53" s="14"/>
      <c r="BY53" s="14">
        <v>5</v>
      </c>
      <c r="BZ53" s="14">
        <v>0</v>
      </c>
      <c r="CA53" s="14"/>
      <c r="CB53" s="14">
        <v>4</v>
      </c>
      <c r="CC53" s="14">
        <v>0</v>
      </c>
      <c r="CD53" s="14"/>
      <c r="CE53" s="14">
        <v>5</v>
      </c>
      <c r="CF53" s="14">
        <v>0</v>
      </c>
      <c r="CG53" s="14"/>
      <c r="CH53" s="14">
        <v>5</v>
      </c>
      <c r="CI53" s="14">
        <v>3.25</v>
      </c>
      <c r="CJ53" s="14"/>
      <c r="CK53" s="14">
        <v>5</v>
      </c>
      <c r="CL53" s="14">
        <v>5.2</v>
      </c>
      <c r="CM53" s="14"/>
      <c r="CN53" s="14">
        <v>5</v>
      </c>
      <c r="CO53" s="14">
        <v>6.75</v>
      </c>
      <c r="CP53" s="14"/>
      <c r="CQ53" s="14">
        <v>5</v>
      </c>
      <c r="CR53" s="14">
        <v>1</v>
      </c>
      <c r="CS53" s="14"/>
      <c r="CT53" s="14">
        <v>5</v>
      </c>
      <c r="CU53" s="14">
        <v>0.6</v>
      </c>
      <c r="CV53" s="14"/>
      <c r="CW53" s="14">
        <v>5</v>
      </c>
      <c r="CX53" s="14">
        <v>5.75</v>
      </c>
      <c r="CY53" s="14"/>
      <c r="CZ53" s="14">
        <v>5</v>
      </c>
      <c r="DA53" s="14">
        <v>5</v>
      </c>
      <c r="DB53" s="14"/>
      <c r="DC53" s="14">
        <v>5</v>
      </c>
      <c r="DD53" s="14">
        <v>0</v>
      </c>
      <c r="DE53" s="14"/>
      <c r="DF53" s="14">
        <v>5</v>
      </c>
      <c r="DG53" s="14">
        <v>5</v>
      </c>
      <c r="DH53" s="14"/>
      <c r="DI53" s="14">
        <v>5</v>
      </c>
      <c r="DJ53" s="14">
        <v>7.3</v>
      </c>
      <c r="DK53" s="14"/>
      <c r="DL53" s="14">
        <v>5</v>
      </c>
      <c r="DM53" s="14">
        <v>2.75</v>
      </c>
      <c r="DN53" s="14"/>
      <c r="DO53" s="14">
        <v>4</v>
      </c>
      <c r="DP53" s="14">
        <v>1.1000000000000001</v>
      </c>
      <c r="DQ53" s="14"/>
      <c r="DR53" s="14">
        <v>5</v>
      </c>
      <c r="DS53" s="14">
        <v>6.5</v>
      </c>
      <c r="DT53" s="14"/>
      <c r="DU53" s="14">
        <v>5</v>
      </c>
      <c r="DV53" s="14">
        <v>4.5</v>
      </c>
      <c r="DW53" s="14"/>
      <c r="DX53" s="14">
        <v>4</v>
      </c>
      <c r="DY53" s="14">
        <v>1.3</v>
      </c>
      <c r="DZ53" s="14"/>
      <c r="EA53" s="14">
        <v>5</v>
      </c>
      <c r="EB53" s="14">
        <v>0</v>
      </c>
      <c r="EC53" s="14"/>
      <c r="ED53" s="14">
        <v>3</v>
      </c>
      <c r="EE53" s="14">
        <v>0</v>
      </c>
      <c r="EF53" s="14"/>
      <c r="EG53" s="14">
        <v>4</v>
      </c>
      <c r="EH53" s="14">
        <v>0</v>
      </c>
      <c r="EI53" s="14"/>
      <c r="EJ53" s="14">
        <v>5</v>
      </c>
      <c r="EK53" s="14">
        <v>6</v>
      </c>
      <c r="EL53" s="14"/>
      <c r="EM53" s="14">
        <v>4</v>
      </c>
      <c r="EN53" s="14">
        <v>0</v>
      </c>
      <c r="EO53" s="14"/>
      <c r="EP53" s="14">
        <v>4</v>
      </c>
      <c r="EQ53" s="14">
        <v>13.5</v>
      </c>
      <c r="ER53" s="14"/>
      <c r="ES53" s="14">
        <v>5</v>
      </c>
      <c r="ET53" s="14">
        <v>3.25</v>
      </c>
      <c r="EU53" s="14"/>
      <c r="EV53" s="14">
        <v>5</v>
      </c>
      <c r="EW53" s="14">
        <v>6.1</v>
      </c>
      <c r="EX53" s="14"/>
      <c r="EY53" s="14">
        <v>5</v>
      </c>
      <c r="EZ53" s="14">
        <v>5.5</v>
      </c>
      <c r="FA53" s="14"/>
      <c r="FB53" s="14">
        <v>5</v>
      </c>
      <c r="FC53" s="14">
        <v>2.25</v>
      </c>
      <c r="FD53" s="14"/>
      <c r="FE53" s="14">
        <v>5</v>
      </c>
      <c r="FF53" s="14">
        <v>5.85</v>
      </c>
      <c r="FG53" s="14"/>
      <c r="FH53" s="14">
        <v>5</v>
      </c>
      <c r="FI53" s="14">
        <v>2.5</v>
      </c>
      <c r="FJ53" s="14"/>
      <c r="FK53" s="14">
        <v>5</v>
      </c>
      <c r="FL53" s="14">
        <v>1.3</v>
      </c>
      <c r="FM53" s="14"/>
      <c r="FN53" s="14">
        <v>5</v>
      </c>
      <c r="FO53" s="14">
        <v>1.4</v>
      </c>
      <c r="FP53" s="14"/>
      <c r="FQ53" s="14">
        <v>5</v>
      </c>
      <c r="FR53" s="14">
        <v>15</v>
      </c>
      <c r="FS53" s="14"/>
      <c r="FT53" s="14">
        <v>5</v>
      </c>
      <c r="FU53" s="14">
        <v>1.5</v>
      </c>
      <c r="FV53" s="14"/>
      <c r="FW53" s="14">
        <v>5</v>
      </c>
      <c r="FX53" s="14">
        <v>1.4000000000000001</v>
      </c>
      <c r="FY53" s="14"/>
      <c r="FZ53" s="14">
        <v>5</v>
      </c>
      <c r="GA53" s="14">
        <v>9</v>
      </c>
      <c r="GB53" s="14"/>
      <c r="GC53" s="14">
        <v>5</v>
      </c>
      <c r="GD53" s="14">
        <v>0</v>
      </c>
      <c r="GE53" s="14"/>
      <c r="GF53" s="14">
        <v>5</v>
      </c>
      <c r="GG53" s="14">
        <v>1.5</v>
      </c>
      <c r="GH53" s="14"/>
      <c r="GI53" s="14">
        <v>5</v>
      </c>
      <c r="GJ53" s="14">
        <v>0</v>
      </c>
      <c r="GK53" s="14"/>
      <c r="GL53" s="14">
        <v>4</v>
      </c>
      <c r="GM53" s="14">
        <v>3.5</v>
      </c>
      <c r="GN53" s="14"/>
      <c r="GO53" s="14">
        <v>4</v>
      </c>
      <c r="GP53" s="14">
        <v>1</v>
      </c>
      <c r="GQ53" s="14"/>
      <c r="GR53" s="14">
        <v>1</v>
      </c>
      <c r="GS53" s="14">
        <v>0</v>
      </c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 t="e">
        <v>#N/A</v>
      </c>
      <c r="HH53" s="14" t="e">
        <v>#N/A</v>
      </c>
      <c r="HI53" s="14"/>
      <c r="HJ53" s="14" t="e">
        <v>#N/A</v>
      </c>
      <c r="HK53" s="14" t="e">
        <v>#N/A</v>
      </c>
      <c r="HL53" s="14"/>
      <c r="HM53" s="14" t="e">
        <v>#N/A</v>
      </c>
      <c r="HN53" s="14" t="e">
        <v>#N/A</v>
      </c>
      <c r="HO53" s="14"/>
      <c r="HP53" s="14"/>
      <c r="HQ53" s="14"/>
      <c r="HR53" s="14"/>
      <c r="HS53" s="14"/>
      <c r="HT53" s="14"/>
      <c r="HU53" s="14"/>
      <c r="HV53" s="14" t="e">
        <v>#N/A</v>
      </c>
      <c r="HW53" s="14" t="e">
        <v>#N/A</v>
      </c>
      <c r="HX53" s="14"/>
      <c r="HY53" s="14" t="e">
        <v>#N/A</v>
      </c>
      <c r="HZ53" s="14" t="e">
        <v>#N/A</v>
      </c>
      <c r="IA53" s="14"/>
      <c r="IB53" s="14" t="e">
        <v>#N/A</v>
      </c>
      <c r="IC53" s="14" t="e">
        <v>#N/A</v>
      </c>
      <c r="ID53" s="14"/>
      <c r="IE53" s="14"/>
      <c r="IF53" s="14"/>
      <c r="IG53" s="14"/>
      <c r="IH53" s="14" t="e">
        <v>#N/A</v>
      </c>
      <c r="II53" s="14" t="e">
        <v>#N/A</v>
      </c>
      <c r="IJ53" s="14"/>
      <c r="IK53" s="14" t="e">
        <v>#N/A</v>
      </c>
      <c r="IL53" s="14" t="e">
        <v>#N/A</v>
      </c>
      <c r="IM53" s="14"/>
      <c r="IN53" s="14" t="e">
        <v>#N/A</v>
      </c>
      <c r="IO53" s="14" t="e">
        <v>#N/A</v>
      </c>
      <c r="IP53" s="14"/>
      <c r="IQ53" s="14" t="e">
        <v>#N/A</v>
      </c>
      <c r="IR53" s="14" t="e">
        <v>#N/A</v>
      </c>
      <c r="IS53" s="14"/>
      <c r="IT53" s="14" t="e">
        <v>#N/A</v>
      </c>
      <c r="IU53" s="14" t="e">
        <v>#N/A</v>
      </c>
      <c r="IV53" s="14"/>
      <c r="IW53" s="14" t="e">
        <v>#N/A</v>
      </c>
      <c r="IX53" s="14" t="e">
        <v>#N/A</v>
      </c>
      <c r="IY53" s="14"/>
      <c r="IZ53" s="14" t="e">
        <v>#N/A</v>
      </c>
      <c r="JA53" s="14" t="e">
        <v>#N/A</v>
      </c>
      <c r="JB53" s="14"/>
      <c r="JC53" s="14" t="e">
        <v>#N/A</v>
      </c>
      <c r="JD53" s="14" t="e">
        <v>#N/A</v>
      </c>
      <c r="JE53" s="14"/>
      <c r="JF53" s="14"/>
      <c r="JG53" s="14"/>
      <c r="JH53" s="14"/>
      <c r="JI53" s="14"/>
      <c r="JJ53" s="14"/>
      <c r="JK53" s="14"/>
      <c r="JL53" s="14"/>
      <c r="JM53" s="14"/>
      <c r="JN53" s="14"/>
      <c r="JO53" s="14"/>
      <c r="JP53" s="14"/>
      <c r="JQ53" s="14"/>
      <c r="JR53" s="14"/>
      <c r="JS53" s="14"/>
      <c r="JT53" s="14"/>
      <c r="JU53" s="14"/>
      <c r="JV53" s="14"/>
      <c r="JW53" s="14"/>
      <c r="JX53" s="14"/>
      <c r="JY53" s="14"/>
      <c r="JZ53" s="14"/>
      <c r="KA53" s="14"/>
      <c r="KB53" s="14"/>
      <c r="KC53" s="14"/>
      <c r="KD53" s="14"/>
      <c r="KE53" s="14"/>
      <c r="KF53" s="14"/>
      <c r="KG53" s="14"/>
      <c r="KH53" s="14"/>
      <c r="KI53" s="14"/>
      <c r="KJ53" s="14"/>
      <c r="KK53" s="14"/>
      <c r="KL53" s="14"/>
      <c r="KM53" s="14"/>
      <c r="KN53" s="14"/>
      <c r="KO53" s="14"/>
      <c r="KP53" s="14"/>
      <c r="KQ53" s="14"/>
      <c r="KR53" s="14"/>
      <c r="KS53" s="14"/>
      <c r="KT53" s="14"/>
      <c r="KU53" s="14"/>
      <c r="KV53" s="14"/>
      <c r="KW53" s="14"/>
      <c r="KX53" s="14"/>
      <c r="KY53" s="14"/>
      <c r="KZ53" s="14"/>
      <c r="LA53" s="14"/>
      <c r="LB53" s="14"/>
      <c r="LC53" s="14"/>
      <c r="LD53" s="14"/>
      <c r="LE53" s="14"/>
      <c r="LF53" s="14"/>
      <c r="LG53" s="14"/>
      <c r="LH53" s="14"/>
      <c r="LI53" s="14"/>
      <c r="LJ53" s="14"/>
      <c r="LK53" s="14" t="e">
        <v>#N/A</v>
      </c>
      <c r="LL53" s="14" t="e">
        <v>#N/A</v>
      </c>
      <c r="LM53" s="14"/>
      <c r="LN53" s="14" t="e">
        <v>#N/A</v>
      </c>
      <c r="LO53" s="14" t="e">
        <v>#N/A</v>
      </c>
      <c r="LP53" s="14"/>
      <c r="LQ53" s="14" t="e">
        <v>#N/A</v>
      </c>
      <c r="LR53" s="14" t="e">
        <v>#N/A</v>
      </c>
      <c r="LS53" s="14"/>
      <c r="LT53" s="14"/>
      <c r="LU53" s="14"/>
      <c r="LV53" s="14"/>
      <c r="LW53" s="14" t="e">
        <v>#N/A</v>
      </c>
      <c r="LX53" s="14" t="e">
        <v>#N/A</v>
      </c>
      <c r="LY53" s="14"/>
      <c r="LZ53" s="14"/>
      <c r="MA53" s="14"/>
      <c r="MB53" s="14"/>
      <c r="MC53" s="14" t="e">
        <v>#N/A</v>
      </c>
      <c r="MD53" s="14" t="e">
        <v>#N/A</v>
      </c>
      <c r="ME53" s="14"/>
      <c r="MF53" s="14"/>
      <c r="MG53" s="14"/>
      <c r="MH53" s="14"/>
      <c r="MI53" s="14"/>
      <c r="MJ53" s="14"/>
      <c r="MK53" s="14"/>
      <c r="ML53" s="14"/>
      <c r="MM53" s="14"/>
      <c r="MN53" s="14"/>
      <c r="MO53" s="14"/>
      <c r="MP53" s="14"/>
      <c r="MQ53" s="14"/>
      <c r="MR53" s="14"/>
      <c r="MS53" s="14"/>
      <c r="MT53" s="14">
        <v>5</v>
      </c>
      <c r="MU53" s="14"/>
      <c r="MV53" s="14"/>
      <c r="MW53" s="14"/>
      <c r="MX53" s="14">
        <v>5</v>
      </c>
      <c r="MY53" s="14">
        <v>5.5</v>
      </c>
      <c r="MZ53" s="14"/>
      <c r="NA53" s="14">
        <v>5</v>
      </c>
      <c r="NB53" s="14">
        <v>6.5</v>
      </c>
      <c r="NC53" s="14"/>
      <c r="ND53" s="14">
        <v>4</v>
      </c>
      <c r="NE53" s="14">
        <v>8</v>
      </c>
      <c r="NF53" s="14"/>
      <c r="NG53" s="14">
        <v>5</v>
      </c>
      <c r="NH53" s="14">
        <v>0</v>
      </c>
      <c r="NI53" s="14"/>
      <c r="NJ53" s="14">
        <v>5</v>
      </c>
      <c r="NK53" s="14">
        <v>4.5</v>
      </c>
      <c r="NL53" s="14"/>
      <c r="NM53" s="14">
        <v>4</v>
      </c>
      <c r="NN53" s="14">
        <v>5.5</v>
      </c>
      <c r="NO53" s="14">
        <v>10</v>
      </c>
      <c r="NP53" s="14">
        <v>5</v>
      </c>
      <c r="NQ53" s="14">
        <v>1.1000000000000001</v>
      </c>
      <c r="NR53" s="14"/>
      <c r="NS53" s="14">
        <v>5</v>
      </c>
      <c r="NT53" s="14">
        <v>6.6</v>
      </c>
      <c r="NU53" s="14"/>
      <c r="NV53" s="14">
        <v>5</v>
      </c>
      <c r="NW53" s="14">
        <v>1</v>
      </c>
      <c r="NX53" s="14"/>
      <c r="NY53" s="14">
        <v>5</v>
      </c>
      <c r="NZ53" s="14">
        <v>11.75</v>
      </c>
      <c r="OA53" s="14"/>
      <c r="OB53" s="14">
        <v>5</v>
      </c>
      <c r="OC53" s="14">
        <v>3.85</v>
      </c>
      <c r="OD53" s="14"/>
      <c r="OE53" s="14">
        <v>5</v>
      </c>
      <c r="OF53" s="14">
        <v>9.25</v>
      </c>
      <c r="OG53" s="14">
        <v>6.82</v>
      </c>
      <c r="OH53" s="14">
        <v>5</v>
      </c>
      <c r="OI53" s="14">
        <v>8</v>
      </c>
      <c r="OJ53" s="14"/>
      <c r="OK53" s="14">
        <v>5</v>
      </c>
      <c r="OL53" s="14">
        <v>7.2</v>
      </c>
      <c r="OM53" s="14"/>
      <c r="ON53" s="14">
        <v>5</v>
      </c>
      <c r="OO53" s="14">
        <v>8.5</v>
      </c>
      <c r="OP53" s="14"/>
      <c r="OQ53" s="14">
        <v>5</v>
      </c>
      <c r="OR53" s="14">
        <v>5</v>
      </c>
      <c r="OS53" s="14"/>
      <c r="OT53" s="14">
        <v>5</v>
      </c>
      <c r="OU53" s="14">
        <v>2</v>
      </c>
      <c r="OV53" s="14"/>
      <c r="OW53" s="14">
        <v>5</v>
      </c>
      <c r="OX53" s="14">
        <v>3</v>
      </c>
      <c r="OY53" s="14"/>
      <c r="OZ53" s="14">
        <v>5</v>
      </c>
      <c r="PA53" s="14">
        <v>6.5</v>
      </c>
      <c r="PB53" s="14"/>
      <c r="PC53" s="14">
        <v>5</v>
      </c>
      <c r="PD53" s="14">
        <v>6.6</v>
      </c>
      <c r="PE53" s="14"/>
      <c r="PF53" s="14">
        <v>4</v>
      </c>
      <c r="PG53" s="14">
        <v>7.5</v>
      </c>
      <c r="PH53" s="14"/>
      <c r="PI53" s="14">
        <v>5</v>
      </c>
      <c r="PJ53" s="14">
        <v>3.45</v>
      </c>
      <c r="PK53" s="14"/>
      <c r="PL53" s="14">
        <v>5</v>
      </c>
      <c r="PM53" s="14">
        <v>9</v>
      </c>
      <c r="PN53" s="14"/>
      <c r="PO53" s="14">
        <v>5</v>
      </c>
      <c r="PP53" s="14">
        <v>7.5</v>
      </c>
      <c r="PQ53" s="14"/>
      <c r="PR53" s="14">
        <v>5</v>
      </c>
      <c r="PS53" s="14">
        <v>2.5</v>
      </c>
      <c r="PT53" s="14">
        <v>18.649999999999999</v>
      </c>
      <c r="PU53" s="14">
        <v>5</v>
      </c>
      <c r="PV53" s="14">
        <v>18.2</v>
      </c>
      <c r="PW53" s="14"/>
      <c r="PX53" s="14">
        <v>5</v>
      </c>
      <c r="PY53" s="14">
        <v>0</v>
      </c>
      <c r="PZ53" s="14"/>
      <c r="QA53" s="14">
        <v>5</v>
      </c>
      <c r="QB53" s="14">
        <v>6.05</v>
      </c>
      <c r="QC53" s="14"/>
      <c r="QD53" s="14">
        <v>5</v>
      </c>
      <c r="QE53" s="14">
        <v>1.6</v>
      </c>
      <c r="QF53" s="14"/>
      <c r="QG53" s="14">
        <v>5</v>
      </c>
      <c r="QH53" s="14">
        <v>0</v>
      </c>
      <c r="QI53" s="14"/>
      <c r="QJ53" s="14">
        <v>5</v>
      </c>
      <c r="QK53" s="14">
        <v>0</v>
      </c>
      <c r="QL53" s="14"/>
      <c r="QM53" s="14">
        <v>5</v>
      </c>
      <c r="QN53" s="14">
        <v>4</v>
      </c>
      <c r="QO53" s="14"/>
      <c r="QP53" s="14">
        <v>5</v>
      </c>
      <c r="QQ53" s="14">
        <v>10.1</v>
      </c>
      <c r="QR53" s="14"/>
      <c r="QS53" s="14">
        <v>5</v>
      </c>
      <c r="QT53" s="14">
        <v>3.25</v>
      </c>
      <c r="QU53" s="14"/>
      <c r="QV53" s="14">
        <v>4</v>
      </c>
      <c r="QW53" s="14">
        <v>1.3</v>
      </c>
      <c r="QX53" s="14"/>
      <c r="QY53" s="14">
        <v>5</v>
      </c>
      <c r="QZ53" s="14">
        <v>16.5</v>
      </c>
      <c r="RA53" s="14"/>
      <c r="RB53" s="14">
        <v>5</v>
      </c>
      <c r="RC53" s="14">
        <v>0</v>
      </c>
      <c r="RD53" s="14"/>
      <c r="RE53" s="14">
        <v>5</v>
      </c>
      <c r="RF53" s="14">
        <v>4</v>
      </c>
      <c r="RG53" s="14"/>
      <c r="RH53" s="14">
        <v>3</v>
      </c>
      <c r="RI53" s="14">
        <v>0</v>
      </c>
      <c r="RJ53" s="35">
        <v>59.769999999999982</v>
      </c>
      <c r="RK53" s="35">
        <f t="shared" si="0"/>
        <v>56.769999999999982</v>
      </c>
    </row>
    <row r="54" spans="1:479" s="12" customFormat="1" ht="15" hidden="1" customHeight="1" x14ac:dyDescent="0.2">
      <c r="A54" s="12" t="s">
        <v>259</v>
      </c>
      <c r="B54" s="41" t="s">
        <v>258</v>
      </c>
      <c r="C54" s="12" t="s">
        <v>257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>
        <v>20</v>
      </c>
      <c r="AU54" s="14"/>
      <c r="AV54" s="14"/>
      <c r="AW54" s="14"/>
      <c r="AX54" s="14">
        <v>5</v>
      </c>
      <c r="AY54" s="14">
        <v>3.25</v>
      </c>
      <c r="AZ54" s="14"/>
      <c r="BA54" s="14">
        <v>5</v>
      </c>
      <c r="BB54" s="14">
        <v>6</v>
      </c>
      <c r="BC54" s="14"/>
      <c r="BD54" s="14">
        <v>5</v>
      </c>
      <c r="BE54" s="14">
        <v>4.55</v>
      </c>
      <c r="BF54" s="14"/>
      <c r="BG54" s="14">
        <v>5</v>
      </c>
      <c r="BH54" s="14">
        <v>3.5</v>
      </c>
      <c r="BI54" s="14"/>
      <c r="BJ54" s="14">
        <v>5</v>
      </c>
      <c r="BK54" s="14">
        <v>3.5</v>
      </c>
      <c r="BL54" s="14"/>
      <c r="BM54" s="14">
        <v>5</v>
      </c>
      <c r="BN54" s="14">
        <v>0</v>
      </c>
      <c r="BO54" s="14"/>
      <c r="BP54" s="14">
        <v>5</v>
      </c>
      <c r="BQ54" s="14">
        <v>3</v>
      </c>
      <c r="BR54" s="14"/>
      <c r="BS54" s="14">
        <v>5</v>
      </c>
      <c r="BT54" s="14">
        <v>0.9</v>
      </c>
      <c r="BU54" s="14"/>
      <c r="BV54" s="14">
        <v>4</v>
      </c>
      <c r="BW54" s="14">
        <v>1.2</v>
      </c>
      <c r="BX54" s="14">
        <v>20</v>
      </c>
      <c r="BY54" s="14">
        <v>1</v>
      </c>
      <c r="BZ54" s="14">
        <v>0</v>
      </c>
      <c r="CA54" s="14"/>
      <c r="CB54" s="14"/>
      <c r="CC54" s="14"/>
      <c r="CD54" s="14"/>
      <c r="CE54" s="14">
        <v>5</v>
      </c>
      <c r="CF54" s="14">
        <v>1.3</v>
      </c>
      <c r="CG54" s="14"/>
      <c r="CH54" s="14">
        <v>5</v>
      </c>
      <c r="CI54" s="14">
        <v>4.7</v>
      </c>
      <c r="CJ54" s="14"/>
      <c r="CK54" s="14">
        <v>5</v>
      </c>
      <c r="CL54" s="14">
        <v>5.5</v>
      </c>
      <c r="CM54" s="14"/>
      <c r="CN54" s="14">
        <v>5</v>
      </c>
      <c r="CO54" s="14">
        <v>3.25</v>
      </c>
      <c r="CP54" s="14"/>
      <c r="CQ54" s="14">
        <v>5</v>
      </c>
      <c r="CR54" s="14">
        <v>0</v>
      </c>
      <c r="CS54" s="14"/>
      <c r="CT54" s="14">
        <v>5</v>
      </c>
      <c r="CU54" s="14">
        <v>2.5</v>
      </c>
      <c r="CV54" s="14"/>
      <c r="CW54" s="14">
        <v>5</v>
      </c>
      <c r="CX54" s="14">
        <v>3.25</v>
      </c>
      <c r="CY54" s="14"/>
      <c r="CZ54" s="14">
        <v>5</v>
      </c>
      <c r="DA54" s="14">
        <v>6</v>
      </c>
      <c r="DB54" s="14"/>
      <c r="DC54" s="14">
        <v>5</v>
      </c>
      <c r="DD54" s="14">
        <v>11</v>
      </c>
      <c r="DE54" s="14"/>
      <c r="DF54" s="14">
        <v>5</v>
      </c>
      <c r="DG54" s="14">
        <v>8.5</v>
      </c>
      <c r="DH54" s="14"/>
      <c r="DI54" s="14">
        <v>5</v>
      </c>
      <c r="DJ54" s="14">
        <v>2.5</v>
      </c>
      <c r="DK54" s="14"/>
      <c r="DL54" s="14">
        <v>5</v>
      </c>
      <c r="DM54" s="14">
        <v>1.1000000000000001</v>
      </c>
      <c r="DN54" s="14"/>
      <c r="DO54" s="14">
        <v>5</v>
      </c>
      <c r="DP54" s="14">
        <v>1</v>
      </c>
      <c r="DQ54" s="14"/>
      <c r="DR54" s="14">
        <v>5</v>
      </c>
      <c r="DS54" s="14">
        <v>0</v>
      </c>
      <c r="DT54" s="14"/>
      <c r="DU54" s="14">
        <v>1</v>
      </c>
      <c r="DV54" s="14">
        <v>2.5</v>
      </c>
      <c r="DW54" s="14"/>
      <c r="DX54" s="14">
        <v>3</v>
      </c>
      <c r="DY54" s="14">
        <v>0</v>
      </c>
      <c r="DZ54" s="14"/>
      <c r="EA54" s="14"/>
      <c r="EB54" s="14"/>
      <c r="EC54" s="14"/>
      <c r="ED54" s="14"/>
      <c r="EE54" s="14"/>
      <c r="EF54" s="14"/>
      <c r="EG54" s="14" t="e">
        <v>#N/A</v>
      </c>
      <c r="EH54" s="14" t="e">
        <v>#N/A</v>
      </c>
      <c r="EI54" s="14"/>
      <c r="EJ54" s="14" t="e">
        <v>#N/A</v>
      </c>
      <c r="EK54" s="14" t="e">
        <v>#N/A</v>
      </c>
      <c r="EL54" s="14"/>
      <c r="EM54" s="14" t="e">
        <v>#N/A</v>
      </c>
      <c r="EN54" s="14" t="e">
        <v>#N/A</v>
      </c>
      <c r="EO54" s="14"/>
      <c r="EP54" s="14" t="e">
        <v>#N/A</v>
      </c>
      <c r="EQ54" s="14" t="e">
        <v>#N/A</v>
      </c>
      <c r="ER54" s="14"/>
      <c r="ES54" s="14" t="e">
        <v>#N/A</v>
      </c>
      <c r="ET54" s="14" t="e">
        <v>#N/A</v>
      </c>
      <c r="EU54" s="14"/>
      <c r="EV54" s="14" t="e">
        <v>#N/A</v>
      </c>
      <c r="EW54" s="14" t="e">
        <v>#N/A</v>
      </c>
      <c r="EX54" s="14"/>
      <c r="EY54" s="14" t="e">
        <v>#N/A</v>
      </c>
      <c r="EZ54" s="14" t="e">
        <v>#N/A</v>
      </c>
      <c r="FA54" s="14"/>
      <c r="FB54" s="14" t="e">
        <v>#N/A</v>
      </c>
      <c r="FC54" s="14" t="e">
        <v>#N/A</v>
      </c>
      <c r="FD54" s="14"/>
      <c r="FE54" s="14" t="e">
        <v>#N/A</v>
      </c>
      <c r="FF54" s="14" t="e">
        <v>#N/A</v>
      </c>
      <c r="FG54" s="14"/>
      <c r="FH54" s="14" t="e">
        <v>#N/A</v>
      </c>
      <c r="FI54" s="14" t="e">
        <v>#N/A</v>
      </c>
      <c r="FJ54" s="14"/>
      <c r="FK54" s="14" t="e">
        <v>#N/A</v>
      </c>
      <c r="FL54" s="14" t="e">
        <v>#N/A</v>
      </c>
      <c r="FM54" s="14"/>
      <c r="FN54" s="14" t="e">
        <v>#N/A</v>
      </c>
      <c r="FO54" s="14" t="e">
        <v>#N/A</v>
      </c>
      <c r="FP54" s="14"/>
      <c r="FQ54" s="14" t="e">
        <v>#N/A</v>
      </c>
      <c r="FR54" s="14" t="e">
        <v>#N/A</v>
      </c>
      <c r="FS54" s="14"/>
      <c r="FT54" s="14" t="e">
        <v>#N/A</v>
      </c>
      <c r="FU54" s="14" t="e">
        <v>#N/A</v>
      </c>
      <c r="FV54" s="14"/>
      <c r="FW54" s="14" t="e">
        <v>#N/A</v>
      </c>
      <c r="FX54" s="14" t="e">
        <v>#N/A</v>
      </c>
      <c r="FY54" s="14"/>
      <c r="FZ54" s="14" t="e">
        <v>#N/A</v>
      </c>
      <c r="GA54" s="14" t="e">
        <v>#N/A</v>
      </c>
      <c r="GB54" s="14"/>
      <c r="GC54" s="14" t="e">
        <v>#N/A</v>
      </c>
      <c r="GD54" s="14" t="e">
        <v>#N/A</v>
      </c>
      <c r="GE54" s="14"/>
      <c r="GF54" s="14" t="e">
        <v>#N/A</v>
      </c>
      <c r="GG54" s="14" t="e">
        <v>#N/A</v>
      </c>
      <c r="GH54" s="14"/>
      <c r="GI54" s="14" t="e">
        <v>#N/A</v>
      </c>
      <c r="GJ54" s="14" t="e">
        <v>#N/A</v>
      </c>
      <c r="GK54" s="14"/>
      <c r="GL54" s="14" t="e">
        <v>#N/A</v>
      </c>
      <c r="GM54" s="14" t="e">
        <v>#N/A</v>
      </c>
      <c r="GN54" s="14"/>
      <c r="GO54" s="14" t="e">
        <v>#N/A</v>
      </c>
      <c r="GP54" s="14" t="e">
        <v>#N/A</v>
      </c>
      <c r="GQ54" s="14"/>
      <c r="GR54" s="14" t="e">
        <v>#N/A</v>
      </c>
      <c r="GS54" s="14" t="e">
        <v>#N/A</v>
      </c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 t="e">
        <v>#N/A</v>
      </c>
      <c r="HH54" s="14" t="e">
        <v>#N/A</v>
      </c>
      <c r="HI54" s="14"/>
      <c r="HJ54" s="14" t="e">
        <v>#N/A</v>
      </c>
      <c r="HK54" s="14" t="e">
        <v>#N/A</v>
      </c>
      <c r="HL54" s="14"/>
      <c r="HM54" s="14" t="e">
        <v>#N/A</v>
      </c>
      <c r="HN54" s="14" t="e">
        <v>#N/A</v>
      </c>
      <c r="HO54" s="14"/>
      <c r="HP54" s="14"/>
      <c r="HQ54" s="14"/>
      <c r="HR54" s="14"/>
      <c r="HS54" s="14"/>
      <c r="HT54" s="14"/>
      <c r="HU54" s="14"/>
      <c r="HV54" s="14" t="e">
        <v>#N/A</v>
      </c>
      <c r="HW54" s="14" t="e">
        <v>#N/A</v>
      </c>
      <c r="HX54" s="14"/>
      <c r="HY54" s="14" t="e">
        <v>#N/A</v>
      </c>
      <c r="HZ54" s="14" t="e">
        <v>#N/A</v>
      </c>
      <c r="IA54" s="14"/>
      <c r="IB54" s="14" t="e">
        <v>#N/A</v>
      </c>
      <c r="IC54" s="14" t="e">
        <v>#N/A</v>
      </c>
      <c r="ID54" s="14"/>
      <c r="IE54" s="14"/>
      <c r="IF54" s="14"/>
      <c r="IG54" s="14"/>
      <c r="IH54" s="14" t="e">
        <v>#N/A</v>
      </c>
      <c r="II54" s="14" t="e">
        <v>#N/A</v>
      </c>
      <c r="IJ54" s="14"/>
      <c r="IK54" s="14" t="e">
        <v>#N/A</v>
      </c>
      <c r="IL54" s="14" t="e">
        <v>#N/A</v>
      </c>
      <c r="IM54" s="14"/>
      <c r="IN54" s="14" t="e">
        <v>#N/A</v>
      </c>
      <c r="IO54" s="14" t="e">
        <v>#N/A</v>
      </c>
      <c r="IP54" s="14"/>
      <c r="IQ54" s="14" t="e">
        <v>#N/A</v>
      </c>
      <c r="IR54" s="14" t="e">
        <v>#N/A</v>
      </c>
      <c r="IS54" s="14"/>
      <c r="IT54" s="14" t="e">
        <v>#N/A</v>
      </c>
      <c r="IU54" s="14" t="e">
        <v>#N/A</v>
      </c>
      <c r="IV54" s="14"/>
      <c r="IW54" s="14" t="e">
        <v>#N/A</v>
      </c>
      <c r="IX54" s="14" t="e">
        <v>#N/A</v>
      </c>
      <c r="IY54" s="14"/>
      <c r="IZ54" s="14" t="e">
        <v>#N/A</v>
      </c>
      <c r="JA54" s="14" t="e">
        <v>#N/A</v>
      </c>
      <c r="JB54" s="14"/>
      <c r="JC54" s="14" t="e">
        <v>#N/A</v>
      </c>
      <c r="JD54" s="14" t="e">
        <v>#N/A</v>
      </c>
      <c r="JE54" s="14"/>
      <c r="JF54" s="14"/>
      <c r="JG54" s="14"/>
      <c r="JH54" s="14"/>
      <c r="JI54" s="14"/>
      <c r="JJ54" s="14"/>
      <c r="JK54" s="14"/>
      <c r="JL54" s="14"/>
      <c r="JM54" s="14"/>
      <c r="JN54" s="14"/>
      <c r="JO54" s="14"/>
      <c r="JP54" s="14"/>
      <c r="JQ54" s="14"/>
      <c r="JR54" s="14"/>
      <c r="JS54" s="14"/>
      <c r="JT54" s="14"/>
      <c r="JU54" s="14"/>
      <c r="JV54" s="14"/>
      <c r="JW54" s="14"/>
      <c r="JX54" s="14"/>
      <c r="JY54" s="14"/>
      <c r="JZ54" s="14"/>
      <c r="KA54" s="14"/>
      <c r="KB54" s="14"/>
      <c r="KC54" s="14"/>
      <c r="KD54" s="14"/>
      <c r="KE54" s="14"/>
      <c r="KF54" s="14"/>
      <c r="KG54" s="14"/>
      <c r="KH54" s="14"/>
      <c r="KI54" s="14"/>
      <c r="KJ54" s="14"/>
      <c r="KK54" s="14"/>
      <c r="KL54" s="14"/>
      <c r="KM54" s="14"/>
      <c r="KN54" s="14"/>
      <c r="KO54" s="14"/>
      <c r="KP54" s="14"/>
      <c r="KQ54" s="14"/>
      <c r="KR54" s="14"/>
      <c r="KS54" s="14"/>
      <c r="KT54" s="14"/>
      <c r="KU54" s="14"/>
      <c r="KV54" s="14"/>
      <c r="KW54" s="14"/>
      <c r="KX54" s="14"/>
      <c r="KY54" s="14"/>
      <c r="KZ54" s="14"/>
      <c r="LA54" s="14"/>
      <c r="LB54" s="14"/>
      <c r="LC54" s="14"/>
      <c r="LD54" s="14"/>
      <c r="LE54" s="14"/>
      <c r="LF54" s="14"/>
      <c r="LG54" s="14"/>
      <c r="LH54" s="14"/>
      <c r="LI54" s="14"/>
      <c r="LJ54" s="14"/>
      <c r="LK54" s="14" t="e">
        <v>#N/A</v>
      </c>
      <c r="LL54" s="14" t="e">
        <v>#N/A</v>
      </c>
      <c r="LM54" s="14"/>
      <c r="LN54" s="14" t="e">
        <v>#N/A</v>
      </c>
      <c r="LO54" s="14" t="e">
        <v>#N/A</v>
      </c>
      <c r="LP54" s="14"/>
      <c r="LQ54" s="14" t="e">
        <v>#N/A</v>
      </c>
      <c r="LR54" s="14" t="e">
        <v>#N/A</v>
      </c>
      <c r="LS54" s="14"/>
      <c r="LT54" s="14"/>
      <c r="LU54" s="14"/>
      <c r="LV54" s="14"/>
      <c r="LW54" s="14" t="e">
        <v>#N/A</v>
      </c>
      <c r="LX54" s="14" t="e">
        <v>#N/A</v>
      </c>
      <c r="LY54" s="14"/>
      <c r="LZ54" s="14"/>
      <c r="MA54" s="14"/>
      <c r="MB54" s="14"/>
      <c r="MC54" s="14" t="e">
        <v>#N/A</v>
      </c>
      <c r="MD54" s="14" t="e">
        <v>#N/A</v>
      </c>
      <c r="ME54" s="14"/>
      <c r="MF54" s="14" t="e">
        <v>#N/A</v>
      </c>
      <c r="MG54" s="14" t="e">
        <v>#N/A</v>
      </c>
      <c r="MH54" s="14"/>
      <c r="MI54" s="14"/>
      <c r="MJ54" s="14"/>
      <c r="MK54" s="14"/>
      <c r="ML54" s="14"/>
      <c r="MM54" s="14"/>
      <c r="MN54" s="14"/>
      <c r="MO54" s="14"/>
      <c r="MP54" s="14"/>
      <c r="MQ54" s="14"/>
      <c r="MR54" s="14"/>
      <c r="MS54" s="14"/>
      <c r="MT54" s="14"/>
      <c r="MU54" s="14"/>
      <c r="MV54" s="14"/>
      <c r="MW54" s="14"/>
      <c r="MX54" s="14" t="e">
        <v>#N/A</v>
      </c>
      <c r="MY54" s="14" t="e">
        <v>#N/A</v>
      </c>
      <c r="MZ54" s="14"/>
      <c r="NA54" s="14" t="e">
        <v>#N/A</v>
      </c>
      <c r="NB54" s="14" t="e">
        <v>#N/A</v>
      </c>
      <c r="NC54" s="14"/>
      <c r="ND54" s="14" t="e">
        <v>#N/A</v>
      </c>
      <c r="NE54" s="14" t="e">
        <v>#N/A</v>
      </c>
      <c r="NF54" s="14"/>
      <c r="NG54" s="14" t="e">
        <v>#N/A</v>
      </c>
      <c r="NH54" s="14" t="e">
        <v>#N/A</v>
      </c>
      <c r="NI54" s="14"/>
      <c r="NJ54" s="14" t="e">
        <v>#N/A</v>
      </c>
      <c r="NK54" s="14" t="e">
        <v>#N/A</v>
      </c>
      <c r="NL54" s="14"/>
      <c r="NM54" s="14" t="e">
        <v>#N/A</v>
      </c>
      <c r="NN54" s="14" t="e">
        <v>#N/A</v>
      </c>
      <c r="NO54" s="14"/>
      <c r="NP54" s="14" t="e">
        <v>#N/A</v>
      </c>
      <c r="NQ54" s="14" t="e">
        <v>#N/A</v>
      </c>
      <c r="NR54" s="14"/>
      <c r="NS54" s="14" t="e">
        <v>#N/A</v>
      </c>
      <c r="NT54" s="14" t="e">
        <v>#N/A</v>
      </c>
      <c r="NU54" s="14"/>
      <c r="NV54" s="14" t="e">
        <v>#N/A</v>
      </c>
      <c r="NW54" s="14" t="e">
        <v>#N/A</v>
      </c>
      <c r="NX54" s="14"/>
      <c r="NY54" s="14" t="e">
        <v>#N/A</v>
      </c>
      <c r="NZ54" s="14" t="e">
        <v>#N/A</v>
      </c>
      <c r="OA54" s="14"/>
      <c r="OB54" s="14" t="e">
        <v>#N/A</v>
      </c>
      <c r="OC54" s="14" t="e">
        <v>#N/A</v>
      </c>
      <c r="OD54" s="14"/>
      <c r="OE54" s="14" t="e">
        <v>#N/A</v>
      </c>
      <c r="OF54" s="14" t="e">
        <v>#N/A</v>
      </c>
      <c r="OG54" s="14"/>
      <c r="OH54" s="14" t="e">
        <v>#N/A</v>
      </c>
      <c r="OI54" s="14" t="e">
        <v>#N/A</v>
      </c>
      <c r="OJ54" s="14"/>
      <c r="OK54" s="14" t="e">
        <v>#N/A</v>
      </c>
      <c r="OL54" s="14" t="e">
        <v>#N/A</v>
      </c>
      <c r="OM54" s="14"/>
      <c r="ON54" s="14" t="e">
        <v>#N/A</v>
      </c>
      <c r="OO54" s="14" t="e">
        <v>#N/A</v>
      </c>
      <c r="OP54" s="14"/>
      <c r="OQ54" s="14" t="e">
        <v>#N/A</v>
      </c>
      <c r="OR54" s="14" t="e">
        <v>#N/A</v>
      </c>
      <c r="OS54" s="14"/>
      <c r="OT54" s="14" t="e">
        <v>#N/A</v>
      </c>
      <c r="OU54" s="14" t="e">
        <v>#N/A</v>
      </c>
      <c r="OV54" s="14"/>
      <c r="OW54" s="14" t="e">
        <v>#N/A</v>
      </c>
      <c r="OX54" s="14" t="e">
        <v>#N/A</v>
      </c>
      <c r="OY54" s="14"/>
      <c r="OZ54" s="14" t="e">
        <v>#N/A</v>
      </c>
      <c r="PA54" s="14" t="e">
        <v>#N/A</v>
      </c>
      <c r="PB54" s="14"/>
      <c r="PC54" s="14" t="e">
        <v>#N/A</v>
      </c>
      <c r="PD54" s="14" t="e">
        <v>#N/A</v>
      </c>
      <c r="PE54" s="14"/>
      <c r="PF54" s="14" t="e">
        <v>#N/A</v>
      </c>
      <c r="PG54" s="14" t="e">
        <v>#N/A</v>
      </c>
      <c r="PH54" s="14"/>
      <c r="PI54" s="14" t="e">
        <v>#N/A</v>
      </c>
      <c r="PJ54" s="14" t="e">
        <v>#N/A</v>
      </c>
      <c r="PK54" s="14"/>
      <c r="PL54" s="14" t="e">
        <v>#N/A</v>
      </c>
      <c r="PM54" s="14" t="e">
        <v>#N/A</v>
      </c>
      <c r="PN54" s="14"/>
      <c r="PO54" s="14" t="e">
        <v>#N/A</v>
      </c>
      <c r="PP54" s="14" t="e">
        <v>#N/A</v>
      </c>
      <c r="PQ54" s="14"/>
      <c r="PR54" s="14" t="e">
        <v>#N/A</v>
      </c>
      <c r="PS54" s="14" t="e">
        <v>#N/A</v>
      </c>
      <c r="PT54" s="14"/>
      <c r="PU54" s="14"/>
      <c r="PV54" s="14"/>
      <c r="PW54" s="14"/>
      <c r="PX54" s="14" t="e">
        <v>#N/A</v>
      </c>
      <c r="PY54" s="14" t="e">
        <v>#N/A</v>
      </c>
      <c r="PZ54" s="14"/>
      <c r="QA54" s="14" t="e">
        <v>#N/A</v>
      </c>
      <c r="QB54" s="14" t="e">
        <v>#N/A</v>
      </c>
      <c r="QC54" s="14"/>
      <c r="QD54" s="14" t="e">
        <v>#N/A</v>
      </c>
      <c r="QE54" s="14" t="e">
        <v>#N/A</v>
      </c>
      <c r="QF54" s="14"/>
      <c r="QG54" s="14" t="e">
        <v>#N/A</v>
      </c>
      <c r="QH54" s="14" t="e">
        <v>#N/A</v>
      </c>
      <c r="QI54" s="14"/>
      <c r="QJ54" s="14" t="e">
        <v>#N/A</v>
      </c>
      <c r="QK54" s="14" t="e">
        <v>#N/A</v>
      </c>
      <c r="QL54" s="14"/>
      <c r="QM54" s="14" t="e">
        <v>#N/A</v>
      </c>
      <c r="QN54" s="14" t="e">
        <v>#N/A</v>
      </c>
      <c r="QO54" s="14"/>
      <c r="QP54" s="14" t="e">
        <v>#N/A</v>
      </c>
      <c r="QQ54" s="14" t="e">
        <v>#N/A</v>
      </c>
      <c r="QR54" s="14"/>
      <c r="QS54" s="14" t="e">
        <v>#N/A</v>
      </c>
      <c r="QT54" s="14" t="e">
        <v>#N/A</v>
      </c>
      <c r="QU54" s="14"/>
      <c r="QV54" s="14" t="e">
        <v>#N/A</v>
      </c>
      <c r="QW54" s="14" t="e">
        <v>#N/A</v>
      </c>
      <c r="QX54" s="14"/>
      <c r="QY54" s="14" t="e">
        <v>#N/A</v>
      </c>
      <c r="QZ54" s="14" t="e">
        <v>#N/A</v>
      </c>
      <c r="RA54" s="14"/>
      <c r="RB54" s="14" t="e">
        <v>#N/A</v>
      </c>
      <c r="RC54" s="14" t="e">
        <v>#N/A</v>
      </c>
      <c r="RD54" s="14"/>
      <c r="RE54" s="14" t="e">
        <v>#N/A</v>
      </c>
      <c r="RF54" s="14" t="e">
        <v>#N/A</v>
      </c>
      <c r="RG54" s="14"/>
      <c r="RH54" s="14" t="e">
        <v>#N/A</v>
      </c>
      <c r="RI54" s="14" t="e">
        <v>#N/A</v>
      </c>
      <c r="RJ54" s="35" t="e">
        <v>#N/A</v>
      </c>
      <c r="RK54" s="35" t="e">
        <f t="shared" si="0"/>
        <v>#N/A</v>
      </c>
    </row>
    <row r="55" spans="1:479" s="12" customFormat="1" ht="15" hidden="1" customHeight="1" x14ac:dyDescent="0.2">
      <c r="A55" s="12" t="s">
        <v>234</v>
      </c>
      <c r="B55" s="41" t="s">
        <v>235</v>
      </c>
      <c r="C55" s="12" t="s">
        <v>236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>
        <v>5</v>
      </c>
      <c r="Q55" s="14"/>
      <c r="R55" s="14"/>
      <c r="S55" s="14"/>
      <c r="T55" s="14">
        <v>5</v>
      </c>
      <c r="U55" s="14">
        <v>0</v>
      </c>
      <c r="V55" s="14">
        <v>5</v>
      </c>
      <c r="W55" s="14"/>
      <c r="X55" s="14"/>
      <c r="Y55" s="14"/>
      <c r="Z55" s="14">
        <v>2</v>
      </c>
      <c r="AA55" s="14">
        <v>0</v>
      </c>
      <c r="AB55" s="14"/>
      <c r="AC55" s="14">
        <v>2</v>
      </c>
      <c r="AD55" s="14">
        <v>2</v>
      </c>
      <c r="AE55" s="14"/>
      <c r="AF55" s="14">
        <v>1</v>
      </c>
      <c r="AG55" s="14">
        <v>0</v>
      </c>
      <c r="AH55" s="14"/>
      <c r="AI55" s="14">
        <v>2</v>
      </c>
      <c r="AJ55" s="14">
        <v>0</v>
      </c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 t="e">
        <v>#N/A</v>
      </c>
      <c r="EH55" s="14" t="e">
        <v>#N/A</v>
      </c>
      <c r="EI55" s="14"/>
      <c r="EJ55" s="14" t="e">
        <v>#N/A</v>
      </c>
      <c r="EK55" s="14" t="e">
        <v>#N/A</v>
      </c>
      <c r="EL55" s="14"/>
      <c r="EM55" s="14" t="e">
        <v>#N/A</v>
      </c>
      <c r="EN55" s="14" t="e">
        <v>#N/A</v>
      </c>
      <c r="EO55" s="14"/>
      <c r="EP55" s="14" t="e">
        <v>#N/A</v>
      </c>
      <c r="EQ55" s="14" t="e">
        <v>#N/A</v>
      </c>
      <c r="ER55" s="14"/>
      <c r="ES55" s="14" t="e">
        <v>#N/A</v>
      </c>
      <c r="ET55" s="14" t="e">
        <v>#N/A</v>
      </c>
      <c r="EU55" s="14"/>
      <c r="EV55" s="14" t="e">
        <v>#N/A</v>
      </c>
      <c r="EW55" s="14" t="e">
        <v>#N/A</v>
      </c>
      <c r="EX55" s="14"/>
      <c r="EY55" s="14" t="e">
        <v>#N/A</v>
      </c>
      <c r="EZ55" s="14" t="e">
        <v>#N/A</v>
      </c>
      <c r="FA55" s="14"/>
      <c r="FB55" s="14" t="e">
        <v>#N/A</v>
      </c>
      <c r="FC55" s="14" t="e">
        <v>#N/A</v>
      </c>
      <c r="FD55" s="14"/>
      <c r="FE55" s="14" t="e">
        <v>#N/A</v>
      </c>
      <c r="FF55" s="14" t="e">
        <v>#N/A</v>
      </c>
      <c r="FG55" s="14"/>
      <c r="FH55" s="14" t="e">
        <v>#N/A</v>
      </c>
      <c r="FI55" s="14" t="e">
        <v>#N/A</v>
      </c>
      <c r="FJ55" s="14"/>
      <c r="FK55" s="14" t="e">
        <v>#N/A</v>
      </c>
      <c r="FL55" s="14" t="e">
        <v>#N/A</v>
      </c>
      <c r="FM55" s="14"/>
      <c r="FN55" s="14" t="e">
        <v>#N/A</v>
      </c>
      <c r="FO55" s="14" t="e">
        <v>#N/A</v>
      </c>
      <c r="FP55" s="14"/>
      <c r="FQ55" s="14" t="e">
        <v>#N/A</v>
      </c>
      <c r="FR55" s="14" t="e">
        <v>#N/A</v>
      </c>
      <c r="FS55" s="14"/>
      <c r="FT55" s="14" t="e">
        <v>#N/A</v>
      </c>
      <c r="FU55" s="14" t="e">
        <v>#N/A</v>
      </c>
      <c r="FV55" s="14"/>
      <c r="FW55" s="14" t="e">
        <v>#N/A</v>
      </c>
      <c r="FX55" s="14" t="e">
        <v>#N/A</v>
      </c>
      <c r="FY55" s="14"/>
      <c r="FZ55" s="14" t="e">
        <v>#N/A</v>
      </c>
      <c r="GA55" s="14" t="e">
        <v>#N/A</v>
      </c>
      <c r="GB55" s="14"/>
      <c r="GC55" s="14" t="e">
        <v>#N/A</v>
      </c>
      <c r="GD55" s="14" t="e">
        <v>#N/A</v>
      </c>
      <c r="GE55" s="14"/>
      <c r="GF55" s="14" t="e">
        <v>#N/A</v>
      </c>
      <c r="GG55" s="14" t="e">
        <v>#N/A</v>
      </c>
      <c r="GH55" s="14"/>
      <c r="GI55" s="14" t="e">
        <v>#N/A</v>
      </c>
      <c r="GJ55" s="14" t="e">
        <v>#N/A</v>
      </c>
      <c r="GK55" s="14"/>
      <c r="GL55" s="14" t="e">
        <v>#N/A</v>
      </c>
      <c r="GM55" s="14" t="e">
        <v>#N/A</v>
      </c>
      <c r="GN55" s="14"/>
      <c r="GO55" s="14" t="e">
        <v>#N/A</v>
      </c>
      <c r="GP55" s="14" t="e">
        <v>#N/A</v>
      </c>
      <c r="GQ55" s="14"/>
      <c r="GR55" s="14" t="e">
        <v>#N/A</v>
      </c>
      <c r="GS55" s="14" t="e">
        <v>#N/A</v>
      </c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 t="e">
        <v>#N/A</v>
      </c>
      <c r="HH55" s="14" t="e">
        <v>#N/A</v>
      </c>
      <c r="HI55" s="14"/>
      <c r="HJ55" s="14" t="e">
        <v>#N/A</v>
      </c>
      <c r="HK55" s="14" t="e">
        <v>#N/A</v>
      </c>
      <c r="HL55" s="14"/>
      <c r="HM55" s="14" t="e">
        <v>#N/A</v>
      </c>
      <c r="HN55" s="14" t="e">
        <v>#N/A</v>
      </c>
      <c r="HO55" s="14"/>
      <c r="HP55" s="14"/>
      <c r="HQ55" s="14"/>
      <c r="HR55" s="14"/>
      <c r="HS55" s="14"/>
      <c r="HT55" s="14"/>
      <c r="HU55" s="14"/>
      <c r="HV55" s="14" t="e">
        <v>#N/A</v>
      </c>
      <c r="HW55" s="14" t="e">
        <v>#N/A</v>
      </c>
      <c r="HX55" s="14"/>
      <c r="HY55" s="14" t="e">
        <v>#N/A</v>
      </c>
      <c r="HZ55" s="14" t="e">
        <v>#N/A</v>
      </c>
      <c r="IA55" s="14"/>
      <c r="IB55" s="14" t="e">
        <v>#N/A</v>
      </c>
      <c r="IC55" s="14" t="e">
        <v>#N/A</v>
      </c>
      <c r="ID55" s="14"/>
      <c r="IE55" s="14"/>
      <c r="IF55" s="14"/>
      <c r="IG55" s="14"/>
      <c r="IH55" s="14" t="e">
        <v>#N/A</v>
      </c>
      <c r="II55" s="14" t="e">
        <v>#N/A</v>
      </c>
      <c r="IJ55" s="14"/>
      <c r="IK55" s="14" t="e">
        <v>#N/A</v>
      </c>
      <c r="IL55" s="14" t="e">
        <v>#N/A</v>
      </c>
      <c r="IM55" s="14"/>
      <c r="IN55" s="14" t="e">
        <v>#N/A</v>
      </c>
      <c r="IO55" s="14" t="e">
        <v>#N/A</v>
      </c>
      <c r="IP55" s="14"/>
      <c r="IQ55" s="14" t="e">
        <v>#N/A</v>
      </c>
      <c r="IR55" s="14" t="e">
        <v>#N/A</v>
      </c>
      <c r="IS55" s="14"/>
      <c r="IT55" s="14" t="e">
        <v>#N/A</v>
      </c>
      <c r="IU55" s="14" t="e">
        <v>#N/A</v>
      </c>
      <c r="IV55" s="14"/>
      <c r="IW55" s="14" t="e">
        <v>#N/A</v>
      </c>
      <c r="IX55" s="14" t="e">
        <v>#N/A</v>
      </c>
      <c r="IY55" s="14"/>
      <c r="IZ55" s="14" t="e">
        <v>#N/A</v>
      </c>
      <c r="JA55" s="14" t="e">
        <v>#N/A</v>
      </c>
      <c r="JB55" s="14"/>
      <c r="JC55" s="14" t="e">
        <v>#N/A</v>
      </c>
      <c r="JD55" s="14" t="e">
        <v>#N/A</v>
      </c>
      <c r="JE55" s="14"/>
      <c r="JF55" s="14"/>
      <c r="JG55" s="14"/>
      <c r="JH55" s="14"/>
      <c r="JI55" s="14"/>
      <c r="JJ55" s="14"/>
      <c r="JK55" s="14"/>
      <c r="JL55" s="14"/>
      <c r="JM55" s="14"/>
      <c r="JN55" s="14"/>
      <c r="JO55" s="14"/>
      <c r="JP55" s="14"/>
      <c r="JQ55" s="14"/>
      <c r="JR55" s="14"/>
      <c r="JS55" s="14"/>
      <c r="JT55" s="14"/>
      <c r="JU55" s="14"/>
      <c r="JV55" s="14"/>
      <c r="JW55" s="14"/>
      <c r="JX55" s="14"/>
      <c r="JY55" s="14"/>
      <c r="JZ55" s="14"/>
      <c r="KA55" s="14"/>
      <c r="KB55" s="14"/>
      <c r="KC55" s="14"/>
      <c r="KD55" s="14"/>
      <c r="KE55" s="14"/>
      <c r="KF55" s="14"/>
      <c r="KG55" s="14"/>
      <c r="KH55" s="14"/>
      <c r="KI55" s="14"/>
      <c r="KJ55" s="14"/>
      <c r="KK55" s="14"/>
      <c r="KL55" s="14"/>
      <c r="KM55" s="14"/>
      <c r="KN55" s="14"/>
      <c r="KO55" s="14"/>
      <c r="KP55" s="14"/>
      <c r="KQ55" s="14"/>
      <c r="KR55" s="14"/>
      <c r="KS55" s="14"/>
      <c r="KT55" s="14"/>
      <c r="KU55" s="14"/>
      <c r="KV55" s="14"/>
      <c r="KW55" s="14"/>
      <c r="KX55" s="14"/>
      <c r="KY55" s="14"/>
      <c r="KZ55" s="14"/>
      <c r="LA55" s="14"/>
      <c r="LB55" s="14"/>
      <c r="LC55" s="14"/>
      <c r="LD55" s="14"/>
      <c r="LE55" s="14"/>
      <c r="LF55" s="14"/>
      <c r="LG55" s="14"/>
      <c r="LH55" s="14"/>
      <c r="LI55" s="14"/>
      <c r="LJ55" s="14"/>
      <c r="LK55" s="14" t="e">
        <v>#N/A</v>
      </c>
      <c r="LL55" s="14" t="e">
        <v>#N/A</v>
      </c>
      <c r="LM55" s="14"/>
      <c r="LN55" s="14" t="e">
        <v>#N/A</v>
      </c>
      <c r="LO55" s="14" t="e">
        <v>#N/A</v>
      </c>
      <c r="LP55" s="14"/>
      <c r="LQ55" s="14" t="e">
        <v>#N/A</v>
      </c>
      <c r="LR55" s="14" t="e">
        <v>#N/A</v>
      </c>
      <c r="LS55" s="14"/>
      <c r="LT55" s="14"/>
      <c r="LU55" s="14"/>
      <c r="LV55" s="14"/>
      <c r="LW55" s="14" t="e">
        <v>#N/A</v>
      </c>
      <c r="LX55" s="14" t="e">
        <v>#N/A</v>
      </c>
      <c r="LY55" s="14"/>
      <c r="LZ55" s="14"/>
      <c r="MA55" s="14"/>
      <c r="MB55" s="14"/>
      <c r="MC55" s="14" t="e">
        <v>#N/A</v>
      </c>
      <c r="MD55" s="14" t="e">
        <v>#N/A</v>
      </c>
      <c r="ME55" s="14"/>
      <c r="MF55" s="14" t="e">
        <v>#N/A</v>
      </c>
      <c r="MG55" s="14" t="e">
        <v>#N/A</v>
      </c>
      <c r="MH55" s="14"/>
      <c r="MI55" s="14"/>
      <c r="MJ55" s="14"/>
      <c r="MK55" s="14"/>
      <c r="ML55" s="14"/>
      <c r="MM55" s="14"/>
      <c r="MN55" s="14"/>
      <c r="MO55" s="14"/>
      <c r="MP55" s="14"/>
      <c r="MQ55" s="14"/>
      <c r="MR55" s="14"/>
      <c r="MS55" s="14"/>
      <c r="MT55" s="14"/>
      <c r="MU55" s="14"/>
      <c r="MV55" s="14"/>
      <c r="MW55" s="14"/>
      <c r="MX55" s="14" t="e">
        <v>#N/A</v>
      </c>
      <c r="MY55" s="14" t="e">
        <v>#N/A</v>
      </c>
      <c r="MZ55" s="14"/>
      <c r="NA55" s="14" t="e">
        <v>#N/A</v>
      </c>
      <c r="NB55" s="14" t="e">
        <v>#N/A</v>
      </c>
      <c r="NC55" s="14"/>
      <c r="ND55" s="14" t="e">
        <v>#N/A</v>
      </c>
      <c r="NE55" s="14" t="e">
        <v>#N/A</v>
      </c>
      <c r="NF55" s="14"/>
      <c r="NG55" s="14" t="e">
        <v>#N/A</v>
      </c>
      <c r="NH55" s="14" t="e">
        <v>#N/A</v>
      </c>
      <c r="NI55" s="14"/>
      <c r="NJ55" s="14" t="e">
        <v>#N/A</v>
      </c>
      <c r="NK55" s="14" t="e">
        <v>#N/A</v>
      </c>
      <c r="NL55" s="14"/>
      <c r="NM55" s="14" t="e">
        <v>#N/A</v>
      </c>
      <c r="NN55" s="14" t="e">
        <v>#N/A</v>
      </c>
      <c r="NO55" s="14"/>
      <c r="NP55" s="14" t="e">
        <v>#N/A</v>
      </c>
      <c r="NQ55" s="14" t="e">
        <v>#N/A</v>
      </c>
      <c r="NR55" s="14"/>
      <c r="NS55" s="14" t="e">
        <v>#N/A</v>
      </c>
      <c r="NT55" s="14" t="e">
        <v>#N/A</v>
      </c>
      <c r="NU55" s="14"/>
      <c r="NV55" s="14" t="e">
        <v>#N/A</v>
      </c>
      <c r="NW55" s="14" t="e">
        <v>#N/A</v>
      </c>
      <c r="NX55" s="14"/>
      <c r="NY55" s="14" t="e">
        <v>#N/A</v>
      </c>
      <c r="NZ55" s="14" t="e">
        <v>#N/A</v>
      </c>
      <c r="OA55" s="14"/>
      <c r="OB55" s="14" t="e">
        <v>#N/A</v>
      </c>
      <c r="OC55" s="14" t="e">
        <v>#N/A</v>
      </c>
      <c r="OD55" s="14"/>
      <c r="OE55" s="14" t="e">
        <v>#N/A</v>
      </c>
      <c r="OF55" s="14" t="e">
        <v>#N/A</v>
      </c>
      <c r="OG55" s="14"/>
      <c r="OH55" s="14" t="e">
        <v>#N/A</v>
      </c>
      <c r="OI55" s="14" t="e">
        <v>#N/A</v>
      </c>
      <c r="OJ55" s="14"/>
      <c r="OK55" s="14" t="e">
        <v>#N/A</v>
      </c>
      <c r="OL55" s="14" t="e">
        <v>#N/A</v>
      </c>
      <c r="OM55" s="14"/>
      <c r="ON55" s="14" t="e">
        <v>#N/A</v>
      </c>
      <c r="OO55" s="14" t="e">
        <v>#N/A</v>
      </c>
      <c r="OP55" s="14"/>
      <c r="OQ55" s="14" t="e">
        <v>#N/A</v>
      </c>
      <c r="OR55" s="14" t="e">
        <v>#N/A</v>
      </c>
      <c r="OS55" s="14"/>
      <c r="OT55" s="14" t="e">
        <v>#N/A</v>
      </c>
      <c r="OU55" s="14" t="e">
        <v>#N/A</v>
      </c>
      <c r="OV55" s="14"/>
      <c r="OW55" s="14" t="e">
        <v>#N/A</v>
      </c>
      <c r="OX55" s="14" t="e">
        <v>#N/A</v>
      </c>
      <c r="OY55" s="14"/>
      <c r="OZ55" s="14" t="e">
        <v>#N/A</v>
      </c>
      <c r="PA55" s="14" t="e">
        <v>#N/A</v>
      </c>
      <c r="PB55" s="14"/>
      <c r="PC55" s="14" t="e">
        <v>#N/A</v>
      </c>
      <c r="PD55" s="14" t="e">
        <v>#N/A</v>
      </c>
      <c r="PE55" s="14"/>
      <c r="PF55" s="14" t="e">
        <v>#N/A</v>
      </c>
      <c r="PG55" s="14" t="e">
        <v>#N/A</v>
      </c>
      <c r="PH55" s="14"/>
      <c r="PI55" s="14" t="e">
        <v>#N/A</v>
      </c>
      <c r="PJ55" s="14" t="e">
        <v>#N/A</v>
      </c>
      <c r="PK55" s="14"/>
      <c r="PL55" s="14" t="e">
        <v>#N/A</v>
      </c>
      <c r="PM55" s="14" t="e">
        <v>#N/A</v>
      </c>
      <c r="PN55" s="14"/>
      <c r="PO55" s="14" t="e">
        <v>#N/A</v>
      </c>
      <c r="PP55" s="14" t="e">
        <v>#N/A</v>
      </c>
      <c r="PQ55" s="14"/>
      <c r="PR55" s="14" t="e">
        <v>#N/A</v>
      </c>
      <c r="PS55" s="14" t="e">
        <v>#N/A</v>
      </c>
      <c r="PT55" s="14"/>
      <c r="PU55" s="14"/>
      <c r="PV55" s="14"/>
      <c r="PW55" s="14"/>
      <c r="PX55" s="14" t="e">
        <v>#N/A</v>
      </c>
      <c r="PY55" s="14" t="e">
        <v>#N/A</v>
      </c>
      <c r="PZ55" s="14"/>
      <c r="QA55" s="14" t="e">
        <v>#N/A</v>
      </c>
      <c r="QB55" s="14" t="e">
        <v>#N/A</v>
      </c>
      <c r="QC55" s="14"/>
      <c r="QD55" s="14" t="e">
        <v>#N/A</v>
      </c>
      <c r="QE55" s="14" t="e">
        <v>#N/A</v>
      </c>
      <c r="QF55" s="14"/>
      <c r="QG55" s="14" t="e">
        <v>#N/A</v>
      </c>
      <c r="QH55" s="14" t="e">
        <v>#N/A</v>
      </c>
      <c r="QI55" s="14"/>
      <c r="QJ55" s="14" t="e">
        <v>#N/A</v>
      </c>
      <c r="QK55" s="14" t="e">
        <v>#N/A</v>
      </c>
      <c r="QL55" s="14"/>
      <c r="QM55" s="14" t="e">
        <v>#N/A</v>
      </c>
      <c r="QN55" s="14" t="e">
        <v>#N/A</v>
      </c>
      <c r="QO55" s="14"/>
      <c r="QP55" s="14" t="e">
        <v>#N/A</v>
      </c>
      <c r="QQ55" s="14" t="e">
        <v>#N/A</v>
      </c>
      <c r="QR55" s="14"/>
      <c r="QS55" s="14" t="e">
        <v>#N/A</v>
      </c>
      <c r="QT55" s="14" t="e">
        <v>#N/A</v>
      </c>
      <c r="QU55" s="14"/>
      <c r="QV55" s="14" t="e">
        <v>#N/A</v>
      </c>
      <c r="QW55" s="14" t="e">
        <v>#N/A</v>
      </c>
      <c r="QX55" s="14"/>
      <c r="QY55" s="14" t="e">
        <v>#N/A</v>
      </c>
      <c r="QZ55" s="14" t="e">
        <v>#N/A</v>
      </c>
      <c r="RA55" s="14"/>
      <c r="RB55" s="14" t="e">
        <v>#N/A</v>
      </c>
      <c r="RC55" s="14" t="e">
        <v>#N/A</v>
      </c>
      <c r="RD55" s="14"/>
      <c r="RE55" s="14" t="e">
        <v>#N/A</v>
      </c>
      <c r="RF55" s="14" t="e">
        <v>#N/A</v>
      </c>
      <c r="RG55" s="14"/>
      <c r="RH55" s="14" t="e">
        <v>#N/A</v>
      </c>
      <c r="RI55" s="14" t="e">
        <v>#N/A</v>
      </c>
      <c r="RJ55" s="35" t="e">
        <v>#N/A</v>
      </c>
      <c r="RK55" s="35" t="e">
        <f t="shared" si="0"/>
        <v>#N/A</v>
      </c>
    </row>
    <row r="56" spans="1:479" s="12" customFormat="1" ht="15" customHeight="1" x14ac:dyDescent="0.2">
      <c r="A56" s="12" t="s">
        <v>166</v>
      </c>
      <c r="B56" s="41" t="s">
        <v>39</v>
      </c>
      <c r="C56" s="12" t="s">
        <v>165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>
        <v>5</v>
      </c>
      <c r="AM56" s="14">
        <v>0</v>
      </c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  <c r="IW56" s="14"/>
      <c r="IX56" s="14"/>
      <c r="IY56" s="14"/>
      <c r="IZ56" s="14"/>
      <c r="JA56" s="14"/>
      <c r="JB56" s="14"/>
      <c r="JC56" s="14"/>
      <c r="JD56" s="14"/>
      <c r="JE56" s="14"/>
      <c r="JF56" s="14"/>
      <c r="JG56" s="14"/>
      <c r="JH56" s="14"/>
      <c r="JI56" s="14"/>
      <c r="JJ56" s="14"/>
      <c r="JK56" s="14"/>
      <c r="JL56" s="14"/>
      <c r="JM56" s="14"/>
      <c r="JN56" s="14"/>
      <c r="JO56" s="14"/>
      <c r="JP56" s="14"/>
      <c r="JQ56" s="14"/>
      <c r="JR56" s="14"/>
      <c r="JS56" s="14"/>
      <c r="JT56" s="14"/>
      <c r="JU56" s="14"/>
      <c r="JV56" s="14"/>
      <c r="JW56" s="14"/>
      <c r="JX56" s="14"/>
      <c r="JY56" s="14"/>
      <c r="JZ56" s="14"/>
      <c r="KA56" s="14"/>
      <c r="KB56" s="14"/>
      <c r="KC56" s="14"/>
      <c r="KD56" s="14"/>
      <c r="KE56" s="14"/>
      <c r="KF56" s="14"/>
      <c r="KG56" s="14"/>
      <c r="KH56" s="14"/>
      <c r="KI56" s="14"/>
      <c r="KJ56" s="14"/>
      <c r="KK56" s="14"/>
      <c r="KL56" s="14"/>
      <c r="KM56" s="14"/>
      <c r="KN56" s="14"/>
      <c r="KO56" s="14"/>
      <c r="KP56" s="14"/>
      <c r="KQ56" s="14"/>
      <c r="KR56" s="14"/>
      <c r="KS56" s="14"/>
      <c r="KT56" s="14"/>
      <c r="KU56" s="14"/>
      <c r="KV56" s="14"/>
      <c r="KW56" s="14"/>
      <c r="KX56" s="14"/>
      <c r="KY56" s="14"/>
      <c r="KZ56" s="14"/>
      <c r="LA56" s="14"/>
      <c r="LB56" s="14"/>
      <c r="LC56" s="14"/>
      <c r="LD56" s="14"/>
      <c r="LE56" s="14"/>
      <c r="LF56" s="14"/>
      <c r="LG56" s="14"/>
      <c r="LH56" s="14"/>
      <c r="LI56" s="14"/>
      <c r="LJ56" s="14"/>
      <c r="LK56" s="14"/>
      <c r="LL56" s="14"/>
      <c r="LM56" s="14"/>
      <c r="LN56" s="14"/>
      <c r="LO56" s="14"/>
      <c r="LP56" s="14"/>
      <c r="LQ56" s="14"/>
      <c r="LR56" s="14"/>
      <c r="LS56" s="14"/>
      <c r="LT56" s="14"/>
      <c r="LU56" s="14"/>
      <c r="LV56" s="14"/>
      <c r="LW56" s="14"/>
      <c r="LX56" s="14"/>
      <c r="LY56" s="14"/>
      <c r="LZ56" s="14"/>
      <c r="MA56" s="14"/>
      <c r="MB56" s="14"/>
      <c r="MC56" s="14"/>
      <c r="MD56" s="14"/>
      <c r="ME56" s="14"/>
      <c r="MF56" s="14"/>
      <c r="MG56" s="14"/>
      <c r="MH56" s="14"/>
      <c r="MI56" s="14"/>
      <c r="MJ56" s="14"/>
      <c r="MK56" s="14"/>
      <c r="ML56" s="14"/>
      <c r="MM56" s="14"/>
      <c r="MN56" s="14"/>
      <c r="MO56" s="14"/>
      <c r="MP56" s="14"/>
      <c r="MQ56" s="14"/>
      <c r="MR56" s="14"/>
      <c r="MS56" s="14"/>
      <c r="MT56" s="14"/>
      <c r="MU56" s="14"/>
      <c r="MV56" s="14"/>
      <c r="MW56" s="14"/>
      <c r="MX56" s="14"/>
      <c r="MY56" s="14"/>
      <c r="MZ56" s="14"/>
      <c r="NA56" s="14"/>
      <c r="NB56" s="14"/>
      <c r="NC56" s="14"/>
      <c r="ND56" s="14"/>
      <c r="NE56" s="14"/>
      <c r="NF56" s="14"/>
      <c r="NG56" s="14"/>
      <c r="NH56" s="14"/>
      <c r="NI56" s="14"/>
      <c r="NJ56" s="14"/>
      <c r="NK56" s="14"/>
      <c r="NL56" s="14"/>
      <c r="NM56" s="14"/>
      <c r="NN56" s="14"/>
      <c r="NO56" s="14"/>
      <c r="NP56" s="14"/>
      <c r="NQ56" s="14"/>
      <c r="NR56" s="14"/>
      <c r="NS56" s="14"/>
      <c r="NT56" s="14"/>
      <c r="NU56" s="14"/>
      <c r="NV56" s="14"/>
      <c r="NW56" s="14"/>
      <c r="NX56" s="14"/>
      <c r="NY56" s="14"/>
      <c r="NZ56" s="14"/>
      <c r="OA56" s="14"/>
      <c r="OB56" s="14"/>
      <c r="OC56" s="14"/>
      <c r="OD56" s="14"/>
      <c r="OE56" s="14"/>
      <c r="OF56" s="14"/>
      <c r="OG56" s="14"/>
      <c r="OH56" s="14"/>
      <c r="OI56" s="14"/>
      <c r="OJ56" s="14"/>
      <c r="OK56" s="14"/>
      <c r="OL56" s="14"/>
      <c r="OM56" s="14"/>
      <c r="ON56" s="14"/>
      <c r="OO56" s="14"/>
      <c r="OP56" s="14"/>
      <c r="OQ56" s="14"/>
      <c r="OR56" s="14"/>
      <c r="OS56" s="14"/>
      <c r="OT56" s="14"/>
      <c r="OU56" s="14"/>
      <c r="OV56" s="14"/>
      <c r="OW56" s="14"/>
      <c r="OX56" s="14"/>
      <c r="OY56" s="14"/>
      <c r="OZ56" s="14"/>
      <c r="PA56" s="14"/>
      <c r="PB56" s="14"/>
      <c r="PC56" s="14"/>
      <c r="PD56" s="14"/>
      <c r="PE56" s="14"/>
      <c r="PF56" s="14"/>
      <c r="PG56" s="14"/>
      <c r="PH56" s="14"/>
      <c r="PI56" s="14"/>
      <c r="PJ56" s="14"/>
      <c r="PK56" s="14"/>
      <c r="PL56" s="14"/>
      <c r="PM56" s="14"/>
      <c r="PN56" s="14"/>
      <c r="PO56" s="14"/>
      <c r="PP56" s="14"/>
      <c r="PQ56" s="14"/>
      <c r="PR56" s="14"/>
      <c r="PS56" s="14"/>
      <c r="PT56" s="14"/>
      <c r="PU56" s="14"/>
      <c r="PV56" s="14"/>
      <c r="PW56" s="14"/>
      <c r="PX56" s="14"/>
      <c r="PY56" s="14"/>
      <c r="PZ56" s="14"/>
      <c r="QA56" s="14"/>
      <c r="QB56" s="14"/>
      <c r="QC56" s="14"/>
      <c r="QD56" s="14"/>
      <c r="QE56" s="14"/>
      <c r="QF56" s="14"/>
      <c r="QG56" s="14"/>
      <c r="QH56" s="14"/>
      <c r="QI56" s="14"/>
      <c r="QJ56" s="14"/>
      <c r="QK56" s="14"/>
      <c r="QL56" s="14"/>
      <c r="QM56" s="14"/>
      <c r="QN56" s="14"/>
      <c r="QO56" s="14"/>
      <c r="QP56" s="14"/>
      <c r="QQ56" s="14"/>
      <c r="QR56" s="14"/>
      <c r="QS56" s="14"/>
      <c r="QT56" s="14"/>
      <c r="QU56" s="14"/>
      <c r="QV56" s="14"/>
      <c r="QW56" s="14"/>
      <c r="QX56" s="14"/>
      <c r="QY56" s="14"/>
      <c r="QZ56" s="14"/>
      <c r="RA56" s="14"/>
      <c r="RB56" s="14"/>
      <c r="RC56" s="14"/>
      <c r="RD56" s="14"/>
      <c r="RE56" s="14"/>
      <c r="RF56" s="14"/>
      <c r="RG56" s="14"/>
      <c r="RH56" s="14"/>
      <c r="RI56" s="14"/>
      <c r="RJ56" s="35">
        <v>8</v>
      </c>
      <c r="RK56" s="35">
        <f t="shared" si="0"/>
        <v>8</v>
      </c>
    </row>
    <row r="57" spans="1:479" s="12" customFormat="1" ht="15" hidden="1" customHeight="1" x14ac:dyDescent="0.2">
      <c r="A57" s="12" t="s">
        <v>382</v>
      </c>
      <c r="B57" s="41" t="s">
        <v>383</v>
      </c>
      <c r="C57" s="12" t="s">
        <v>400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  <c r="IW57" s="14"/>
      <c r="IX57" s="14"/>
      <c r="IY57" s="14"/>
      <c r="IZ57" s="14"/>
      <c r="JA57" s="14"/>
      <c r="JB57" s="14"/>
      <c r="JC57" s="14"/>
      <c r="JD57" s="14"/>
      <c r="JE57" s="14"/>
      <c r="JF57" s="14"/>
      <c r="JG57" s="14"/>
      <c r="JH57" s="14"/>
      <c r="JI57" s="14"/>
      <c r="JJ57" s="14"/>
      <c r="JK57" s="14"/>
      <c r="JL57" s="14"/>
      <c r="JM57" s="14"/>
      <c r="JN57" s="14"/>
      <c r="JO57" s="14"/>
      <c r="JP57" s="14"/>
      <c r="JQ57" s="14"/>
      <c r="JR57" s="14"/>
      <c r="JS57" s="14"/>
      <c r="JT57" s="14"/>
      <c r="JU57" s="14"/>
      <c r="JV57" s="14"/>
      <c r="JW57" s="14"/>
      <c r="JX57" s="14"/>
      <c r="JY57" s="14"/>
      <c r="JZ57" s="14"/>
      <c r="KA57" s="14"/>
      <c r="KB57" s="14"/>
      <c r="KC57" s="14"/>
      <c r="KD57" s="14"/>
      <c r="KE57" s="14"/>
      <c r="KF57" s="14"/>
      <c r="KG57" s="14"/>
      <c r="KH57" s="14"/>
      <c r="KI57" s="14"/>
      <c r="KJ57" s="14"/>
      <c r="KK57" s="14"/>
      <c r="KL57" s="14"/>
      <c r="KM57" s="14"/>
      <c r="KN57" s="14"/>
      <c r="KO57" s="14"/>
      <c r="KP57" s="14"/>
      <c r="KQ57" s="14"/>
      <c r="KR57" s="14"/>
      <c r="KS57" s="14"/>
      <c r="KT57" s="14"/>
      <c r="KU57" s="14"/>
      <c r="KV57" s="14"/>
      <c r="KW57" s="14"/>
      <c r="KX57" s="14"/>
      <c r="KY57" s="14"/>
      <c r="KZ57" s="14"/>
      <c r="LA57" s="14"/>
      <c r="LB57" s="14"/>
      <c r="LC57" s="14"/>
      <c r="LD57" s="14"/>
      <c r="LE57" s="14"/>
      <c r="LF57" s="14"/>
      <c r="LG57" s="14"/>
      <c r="LH57" s="14"/>
      <c r="LI57" s="14"/>
      <c r="LJ57" s="14">
        <v>5</v>
      </c>
      <c r="LK57" s="14"/>
      <c r="LL57" s="14"/>
      <c r="LM57" s="14"/>
      <c r="LN57" s="14">
        <v>5</v>
      </c>
      <c r="LO57" s="14">
        <v>3.45</v>
      </c>
      <c r="LP57" s="14"/>
      <c r="LQ57" s="14">
        <v>3</v>
      </c>
      <c r="LR57" s="14">
        <v>2</v>
      </c>
      <c r="LS57" s="14">
        <v>5</v>
      </c>
      <c r="LT57" s="14">
        <v>2</v>
      </c>
      <c r="LU57" s="14">
        <v>0</v>
      </c>
      <c r="LV57" s="14"/>
      <c r="LW57" s="14">
        <v>5</v>
      </c>
      <c r="LX57" s="14">
        <v>8.4</v>
      </c>
      <c r="LY57" s="14"/>
      <c r="LZ57" s="14">
        <v>5</v>
      </c>
      <c r="MA57" s="14">
        <v>0.8</v>
      </c>
      <c r="MB57" s="14"/>
      <c r="MC57" s="14">
        <v>4</v>
      </c>
      <c r="MD57" s="14">
        <v>5.55</v>
      </c>
      <c r="ME57" s="14"/>
      <c r="MF57" s="14">
        <v>5</v>
      </c>
      <c r="MG57" s="14">
        <v>1.2000000000000002</v>
      </c>
      <c r="MH57" s="14"/>
      <c r="MI57" s="14">
        <v>2</v>
      </c>
      <c r="MJ57" s="14">
        <v>0</v>
      </c>
      <c r="MK57" s="14"/>
      <c r="ML57" s="14"/>
      <c r="MM57" s="14"/>
      <c r="MN57" s="14"/>
      <c r="MO57" s="14"/>
      <c r="MP57" s="14"/>
      <c r="MQ57" s="14"/>
      <c r="MR57" s="14"/>
      <c r="MS57" s="14"/>
      <c r="MT57" s="14"/>
      <c r="MU57" s="14"/>
      <c r="MV57" s="14"/>
      <c r="MW57" s="14"/>
      <c r="MX57" s="14"/>
      <c r="MY57" s="14"/>
      <c r="MZ57" s="14"/>
      <c r="NA57" s="14"/>
      <c r="NB57" s="14"/>
      <c r="NC57" s="14"/>
      <c r="ND57" s="14"/>
      <c r="NE57" s="14"/>
      <c r="NF57" s="14"/>
      <c r="NG57" s="14"/>
      <c r="NH57" s="14"/>
      <c r="NI57" s="14">
        <v>5</v>
      </c>
      <c r="NJ57" s="14"/>
      <c r="NK57" s="14"/>
      <c r="NL57" s="14"/>
      <c r="NM57" s="14">
        <v>5</v>
      </c>
      <c r="NN57" s="14">
        <v>1.2000000000000002</v>
      </c>
      <c r="NO57" s="14"/>
      <c r="NP57" s="14">
        <v>1</v>
      </c>
      <c r="NQ57" s="14">
        <v>0</v>
      </c>
      <c r="NR57" s="14"/>
      <c r="NS57" s="14"/>
      <c r="NT57" s="14"/>
      <c r="NU57" s="14"/>
      <c r="NV57" s="14"/>
      <c r="NW57" s="14"/>
      <c r="NX57" s="14"/>
      <c r="NY57" s="14"/>
      <c r="NZ57" s="14"/>
      <c r="OA57" s="14"/>
      <c r="OB57" s="14"/>
      <c r="OC57" s="14"/>
      <c r="OD57" s="14"/>
      <c r="OE57" s="14"/>
      <c r="OF57" s="14"/>
      <c r="OG57" s="14"/>
      <c r="OH57" s="14"/>
      <c r="OI57" s="14"/>
      <c r="OJ57" s="14"/>
      <c r="OK57" s="14"/>
      <c r="OL57" s="14"/>
      <c r="OM57" s="14"/>
      <c r="ON57" s="14" t="e">
        <v>#N/A</v>
      </c>
      <c r="OO57" s="14" t="e">
        <v>#N/A</v>
      </c>
      <c r="OP57" s="14"/>
      <c r="OQ57" s="14"/>
      <c r="OR57" s="14"/>
      <c r="OS57" s="14"/>
      <c r="OT57" s="14"/>
      <c r="OU57" s="14"/>
      <c r="OV57" s="14"/>
      <c r="OW57" s="14"/>
      <c r="OX57" s="14"/>
      <c r="OY57" s="14"/>
      <c r="OZ57" s="14"/>
      <c r="PA57" s="14"/>
      <c r="PB57" s="14"/>
      <c r="PC57" s="14"/>
      <c r="PD57" s="14"/>
      <c r="PE57" s="14"/>
      <c r="PF57" s="14"/>
      <c r="PG57" s="14"/>
      <c r="PH57" s="14"/>
      <c r="PI57" s="14"/>
      <c r="PJ57" s="14"/>
      <c r="PK57" s="14"/>
      <c r="PL57" s="14"/>
      <c r="PM57" s="14"/>
      <c r="PN57" s="14"/>
      <c r="PO57" s="14"/>
      <c r="PP57" s="14"/>
      <c r="PQ57" s="14"/>
      <c r="PR57" s="14"/>
      <c r="PS57" s="14"/>
      <c r="PT57" s="14"/>
      <c r="PU57" s="14"/>
      <c r="PV57" s="14"/>
      <c r="PW57" s="14"/>
      <c r="PX57" s="14"/>
      <c r="PY57" s="14"/>
      <c r="PZ57" s="14"/>
      <c r="QA57" s="14"/>
      <c r="QB57" s="14"/>
      <c r="QC57" s="14"/>
      <c r="QD57" s="14"/>
      <c r="QE57" s="14"/>
      <c r="QF57" s="14"/>
      <c r="QG57" s="14"/>
      <c r="QH57" s="14"/>
      <c r="QI57" s="14"/>
      <c r="QJ57" s="14"/>
      <c r="QK57" s="14"/>
      <c r="QL57" s="14"/>
      <c r="QM57" s="14"/>
      <c r="QN57" s="14"/>
      <c r="QO57" s="14"/>
      <c r="QP57" s="14"/>
      <c r="QQ57" s="14"/>
      <c r="QR57" s="14"/>
      <c r="QS57" s="14"/>
      <c r="QT57" s="14"/>
      <c r="QU57" s="14"/>
      <c r="QV57" s="14"/>
      <c r="QW57" s="14"/>
      <c r="QX57" s="14"/>
      <c r="QY57" s="14"/>
      <c r="QZ57" s="14"/>
      <c r="RA57" s="14"/>
      <c r="RB57" s="14"/>
      <c r="RC57" s="14"/>
      <c r="RD57" s="14"/>
      <c r="RE57" s="14"/>
      <c r="RF57" s="14"/>
      <c r="RG57" s="14"/>
      <c r="RH57" s="14"/>
      <c r="RI57" s="14"/>
      <c r="RJ57" s="35" t="e">
        <v>#N/A</v>
      </c>
      <c r="RK57" s="35" t="e">
        <f t="shared" si="0"/>
        <v>#N/A</v>
      </c>
    </row>
    <row r="58" spans="1:479" s="12" customFormat="1" ht="15" customHeight="1" x14ac:dyDescent="0.2">
      <c r="A58" s="12" t="s">
        <v>61</v>
      </c>
      <c r="B58" s="41" t="s">
        <v>32</v>
      </c>
      <c r="C58" s="12" t="s">
        <v>164</v>
      </c>
      <c r="D58" s="14"/>
      <c r="E58" s="14">
        <v>1</v>
      </c>
      <c r="F58" s="14">
        <v>0</v>
      </c>
      <c r="G58" s="14"/>
      <c r="H58" s="14">
        <v>2</v>
      </c>
      <c r="I58" s="14">
        <v>2.5</v>
      </c>
      <c r="J58" s="14"/>
      <c r="K58" s="14">
        <v>3</v>
      </c>
      <c r="L58" s="14">
        <v>2.25</v>
      </c>
      <c r="M58" s="14"/>
      <c r="N58" s="14">
        <v>5</v>
      </c>
      <c r="O58" s="14">
        <v>14</v>
      </c>
      <c r="P58" s="14"/>
      <c r="Q58" s="14">
        <v>1</v>
      </c>
      <c r="R58" s="14">
        <v>1</v>
      </c>
      <c r="S58" s="14"/>
      <c r="T58" s="14">
        <v>3</v>
      </c>
      <c r="U58" s="14">
        <v>4.5</v>
      </c>
      <c r="V58" s="14"/>
      <c r="W58" s="14"/>
      <c r="X58" s="14"/>
      <c r="Y58" s="14"/>
      <c r="Z58" s="14">
        <v>1</v>
      </c>
      <c r="AA58" s="14">
        <v>0</v>
      </c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>
        <v>1</v>
      </c>
      <c r="AM58" s="14">
        <v>0</v>
      </c>
      <c r="AN58" s="14"/>
      <c r="AO58" s="14"/>
      <c r="AP58" s="14"/>
      <c r="AQ58" s="14"/>
      <c r="AR58" s="14"/>
      <c r="AS58" s="14"/>
      <c r="AT58" s="14"/>
      <c r="AU58" s="14">
        <v>1</v>
      </c>
      <c r="AV58" s="14">
        <v>0</v>
      </c>
      <c r="AW58" s="14"/>
      <c r="AX58" s="14"/>
      <c r="AY58" s="14"/>
      <c r="AZ58" s="14"/>
      <c r="BA58" s="14">
        <v>1</v>
      </c>
      <c r="BB58" s="14">
        <v>0</v>
      </c>
      <c r="BC58" s="14"/>
      <c r="BD58" s="14">
        <v>1</v>
      </c>
      <c r="BE58" s="14">
        <v>0.8</v>
      </c>
      <c r="BF58" s="14"/>
      <c r="BG58" s="14"/>
      <c r="BH58" s="14"/>
      <c r="BI58" s="14"/>
      <c r="BJ58" s="14">
        <v>1</v>
      </c>
      <c r="BK58" s="14">
        <v>0</v>
      </c>
      <c r="BL58" s="14"/>
      <c r="BM58" s="14">
        <v>1</v>
      </c>
      <c r="BN58" s="14">
        <v>0</v>
      </c>
      <c r="BO58" s="14"/>
      <c r="BP58" s="14">
        <v>1</v>
      </c>
      <c r="BQ58" s="14">
        <v>0</v>
      </c>
      <c r="BR58" s="14"/>
      <c r="BS58" s="14">
        <v>2</v>
      </c>
      <c r="BT58" s="14">
        <v>2.25</v>
      </c>
      <c r="BU58" s="14"/>
      <c r="BV58" s="14">
        <v>1</v>
      </c>
      <c r="BW58" s="14">
        <v>0</v>
      </c>
      <c r="BX58" s="14"/>
      <c r="BY58" s="14">
        <v>1</v>
      </c>
      <c r="BZ58" s="14">
        <v>0</v>
      </c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>
        <v>1</v>
      </c>
      <c r="DV58" s="14">
        <v>0.6</v>
      </c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>
        <v>1</v>
      </c>
      <c r="FU58" s="14">
        <v>0</v>
      </c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  <c r="IV58" s="14"/>
      <c r="IW58" s="14"/>
      <c r="IX58" s="14"/>
      <c r="IY58" s="14"/>
      <c r="IZ58" s="14"/>
      <c r="JA58" s="14"/>
      <c r="JB58" s="14"/>
      <c r="JC58" s="14">
        <v>2</v>
      </c>
      <c r="JD58" s="14">
        <v>0</v>
      </c>
      <c r="JE58" s="14"/>
      <c r="JF58" s="14"/>
      <c r="JG58" s="14"/>
      <c r="JH58" s="14"/>
      <c r="JI58" s="14"/>
      <c r="JJ58" s="14"/>
      <c r="JK58" s="14"/>
      <c r="JL58" s="14"/>
      <c r="JM58" s="14"/>
      <c r="JN58" s="14"/>
      <c r="JO58" s="14"/>
      <c r="JP58" s="14"/>
      <c r="JQ58" s="14"/>
      <c r="JR58" s="14"/>
      <c r="JS58" s="14"/>
      <c r="JT58" s="14"/>
      <c r="JU58" s="14"/>
      <c r="JV58" s="14"/>
      <c r="JW58" s="14"/>
      <c r="JX58" s="14"/>
      <c r="JY58" s="14"/>
      <c r="JZ58" s="14"/>
      <c r="KA58" s="14"/>
      <c r="KB58" s="14"/>
      <c r="KC58" s="14"/>
      <c r="KD58" s="14"/>
      <c r="KE58" s="14"/>
      <c r="KF58" s="14"/>
      <c r="KG58" s="14"/>
      <c r="KH58" s="14"/>
      <c r="KI58" s="14"/>
      <c r="KJ58" s="14"/>
      <c r="KK58" s="14"/>
      <c r="KL58" s="14"/>
      <c r="KM58" s="14"/>
      <c r="KN58" s="14"/>
      <c r="KO58" s="14"/>
      <c r="KP58" s="14"/>
      <c r="KQ58" s="14"/>
      <c r="KR58" s="14"/>
      <c r="KS58" s="14"/>
      <c r="KT58" s="14"/>
      <c r="KU58" s="14"/>
      <c r="KV58" s="14"/>
      <c r="KW58" s="14"/>
      <c r="KX58" s="14"/>
      <c r="KY58" s="14"/>
      <c r="KZ58" s="14"/>
      <c r="LA58" s="14"/>
      <c r="LB58" s="14"/>
      <c r="LC58" s="14"/>
      <c r="LD58" s="14"/>
      <c r="LE58" s="14"/>
      <c r="LF58" s="14"/>
      <c r="LG58" s="14"/>
      <c r="LH58" s="14"/>
      <c r="LI58" s="14"/>
      <c r="LJ58" s="14"/>
      <c r="LK58" s="14"/>
      <c r="LL58" s="14"/>
      <c r="LM58" s="14"/>
      <c r="LN58" s="14"/>
      <c r="LO58" s="14"/>
      <c r="LP58" s="14"/>
      <c r="LQ58" s="14"/>
      <c r="LR58" s="14"/>
      <c r="LS58" s="14"/>
      <c r="LT58" s="14"/>
      <c r="LU58" s="14"/>
      <c r="LV58" s="14"/>
      <c r="LW58" s="14"/>
      <c r="LX58" s="14"/>
      <c r="LY58" s="14"/>
      <c r="LZ58" s="14"/>
      <c r="MA58" s="14"/>
      <c r="MB58" s="14"/>
      <c r="MC58" s="14"/>
      <c r="MD58" s="14"/>
      <c r="ME58" s="14"/>
      <c r="MF58" s="14"/>
      <c r="MG58" s="14"/>
      <c r="MH58" s="14"/>
      <c r="MI58" s="14"/>
      <c r="MJ58" s="14"/>
      <c r="MK58" s="14"/>
      <c r="ML58" s="14"/>
      <c r="MM58" s="14"/>
      <c r="MN58" s="14"/>
      <c r="MO58" s="14"/>
      <c r="MP58" s="14"/>
      <c r="MQ58" s="14"/>
      <c r="MR58" s="14"/>
      <c r="MS58" s="14"/>
      <c r="MT58" s="14"/>
      <c r="MU58" s="14"/>
      <c r="MV58" s="14"/>
      <c r="MW58" s="14"/>
      <c r="MX58" s="14"/>
      <c r="MY58" s="14"/>
      <c r="MZ58" s="14"/>
      <c r="NA58" s="14"/>
      <c r="NB58" s="14"/>
      <c r="NC58" s="14"/>
      <c r="ND58" s="14"/>
      <c r="NE58" s="14"/>
      <c r="NF58" s="14"/>
      <c r="NG58" s="14"/>
      <c r="NH58" s="14"/>
      <c r="NI58" s="14"/>
      <c r="NJ58" s="14"/>
      <c r="NK58" s="14"/>
      <c r="NL58" s="14"/>
      <c r="NM58" s="14"/>
      <c r="NN58" s="14"/>
      <c r="NO58" s="14"/>
      <c r="NP58" s="14"/>
      <c r="NQ58" s="14"/>
      <c r="NR58" s="14"/>
      <c r="NS58" s="14"/>
      <c r="NT58" s="14"/>
      <c r="NU58" s="14"/>
      <c r="NV58" s="14"/>
      <c r="NW58" s="14"/>
      <c r="NX58" s="14"/>
      <c r="NY58" s="14"/>
      <c r="NZ58" s="14"/>
      <c r="OA58" s="14"/>
      <c r="OB58" s="14"/>
      <c r="OC58" s="14"/>
      <c r="OD58" s="14"/>
      <c r="OE58" s="14"/>
      <c r="OF58" s="14"/>
      <c r="OG58" s="14"/>
      <c r="OH58" s="14"/>
      <c r="OI58" s="14"/>
      <c r="OJ58" s="14"/>
      <c r="OK58" s="14"/>
      <c r="OL58" s="14"/>
      <c r="OM58" s="14"/>
      <c r="ON58" s="14">
        <v>1</v>
      </c>
      <c r="OO58" s="14">
        <v>0</v>
      </c>
      <c r="OP58" s="14"/>
      <c r="OQ58" s="14"/>
      <c r="OR58" s="14"/>
      <c r="OS58" s="14"/>
      <c r="OT58" s="14"/>
      <c r="OU58" s="14"/>
      <c r="OV58" s="14"/>
      <c r="OW58" s="14"/>
      <c r="OX58" s="14"/>
      <c r="OY58" s="14"/>
      <c r="OZ58" s="14"/>
      <c r="PA58" s="14"/>
      <c r="PB58" s="14"/>
      <c r="PC58" s="14"/>
      <c r="PD58" s="14"/>
      <c r="PE58" s="14"/>
      <c r="PF58" s="14"/>
      <c r="PG58" s="14"/>
      <c r="PH58" s="14"/>
      <c r="PI58" s="14"/>
      <c r="PJ58" s="14"/>
      <c r="PK58" s="14"/>
      <c r="PL58" s="14"/>
      <c r="PM58" s="14"/>
      <c r="PN58" s="14"/>
      <c r="PO58" s="14"/>
      <c r="PP58" s="14"/>
      <c r="PQ58" s="14"/>
      <c r="PR58" s="14"/>
      <c r="PS58" s="14"/>
      <c r="PT58" s="14"/>
      <c r="PU58" s="14"/>
      <c r="PV58" s="14"/>
      <c r="PW58" s="14"/>
      <c r="PX58" s="14"/>
      <c r="PY58" s="14"/>
      <c r="PZ58" s="14"/>
      <c r="QA58" s="14"/>
      <c r="QB58" s="14"/>
      <c r="QC58" s="14"/>
      <c r="QD58" s="14"/>
      <c r="QE58" s="14"/>
      <c r="QF58" s="14"/>
      <c r="QG58" s="14"/>
      <c r="QH58" s="14"/>
      <c r="QI58" s="14"/>
      <c r="QJ58" s="14"/>
      <c r="QK58" s="14"/>
      <c r="QL58" s="14"/>
      <c r="QM58" s="14"/>
      <c r="QN58" s="14"/>
      <c r="QO58" s="14"/>
      <c r="QP58" s="14"/>
      <c r="QQ58" s="14"/>
      <c r="QR58" s="14"/>
      <c r="QS58" s="14"/>
      <c r="QT58" s="14"/>
      <c r="QU58" s="14"/>
      <c r="QV58" s="14"/>
      <c r="QW58" s="14"/>
      <c r="QX58" s="14"/>
      <c r="QY58" s="14"/>
      <c r="QZ58" s="14"/>
      <c r="RA58" s="14"/>
      <c r="RB58" s="14"/>
      <c r="RC58" s="14"/>
      <c r="RD58" s="14"/>
      <c r="RE58" s="14"/>
      <c r="RF58" s="14"/>
      <c r="RG58" s="14"/>
      <c r="RH58" s="14"/>
      <c r="RI58" s="14"/>
      <c r="RJ58" s="35">
        <v>13.899999999999999</v>
      </c>
      <c r="RK58" s="35">
        <f t="shared" si="0"/>
        <v>13.899999999999999</v>
      </c>
    </row>
    <row r="59" spans="1:479" s="12" customFormat="1" ht="15" hidden="1" customHeight="1" x14ac:dyDescent="0.2">
      <c r="A59" s="12" t="s">
        <v>98</v>
      </c>
      <c r="B59" s="41" t="s">
        <v>97</v>
      </c>
      <c r="C59" s="12" t="s">
        <v>163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>
        <v>1</v>
      </c>
      <c r="AD59" s="14">
        <v>0</v>
      </c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>
        <v>2</v>
      </c>
      <c r="AP59" s="14">
        <v>0</v>
      </c>
      <c r="AQ59" s="14"/>
      <c r="AR59" s="14">
        <v>1</v>
      </c>
      <c r="AS59" s="14">
        <v>0</v>
      </c>
      <c r="AT59" s="14"/>
      <c r="AU59" s="14">
        <v>1</v>
      </c>
      <c r="AV59" s="14">
        <v>0</v>
      </c>
      <c r="AW59" s="14"/>
      <c r="AX59" s="14">
        <v>1</v>
      </c>
      <c r="AY59" s="14">
        <v>0</v>
      </c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>
        <v>1</v>
      </c>
      <c r="CX59" s="14">
        <v>0</v>
      </c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>
        <v>1</v>
      </c>
      <c r="DJ59" s="14">
        <v>0</v>
      </c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>
        <v>1</v>
      </c>
      <c r="DV59" s="14">
        <v>0</v>
      </c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>
        <v>1</v>
      </c>
      <c r="GS59" s="14">
        <v>0</v>
      </c>
      <c r="GT59" s="14"/>
      <c r="GU59" s="14"/>
      <c r="GV59" s="14"/>
      <c r="GW59" s="14"/>
      <c r="GX59" s="14"/>
      <c r="GY59" s="14"/>
      <c r="GZ59" s="14"/>
      <c r="HA59" s="14" t="e">
        <v>#N/A</v>
      </c>
      <c r="HB59" s="14" t="e">
        <v>#N/A</v>
      </c>
      <c r="HC59" s="14"/>
      <c r="HD59" s="14" t="e">
        <v>#N/A</v>
      </c>
      <c r="HE59" s="14" t="e">
        <v>#N/A</v>
      </c>
      <c r="HF59" s="14"/>
      <c r="HG59" s="14" t="e">
        <v>#N/A</v>
      </c>
      <c r="HH59" s="14" t="e">
        <v>#N/A</v>
      </c>
      <c r="HI59" s="14"/>
      <c r="HJ59" s="14" t="e">
        <v>#N/A</v>
      </c>
      <c r="HK59" s="14" t="e">
        <v>#N/A</v>
      </c>
      <c r="HL59" s="14"/>
      <c r="HM59" s="14" t="e">
        <v>#N/A</v>
      </c>
      <c r="HN59" s="14" t="e">
        <v>#N/A</v>
      </c>
      <c r="HO59" s="14"/>
      <c r="HP59" s="14" t="e">
        <v>#N/A</v>
      </c>
      <c r="HQ59" s="14" t="e">
        <v>#N/A</v>
      </c>
      <c r="HR59" s="14"/>
      <c r="HS59" s="14" t="e">
        <v>#N/A</v>
      </c>
      <c r="HT59" s="14" t="e">
        <v>#N/A</v>
      </c>
      <c r="HU59" s="14"/>
      <c r="HV59" s="14" t="e">
        <v>#N/A</v>
      </c>
      <c r="HW59" s="14" t="e">
        <v>#N/A</v>
      </c>
      <c r="HX59" s="14"/>
      <c r="HY59" s="14" t="e">
        <v>#N/A</v>
      </c>
      <c r="HZ59" s="14" t="e">
        <v>#N/A</v>
      </c>
      <c r="IA59" s="14"/>
      <c r="IB59" s="14" t="e">
        <v>#N/A</v>
      </c>
      <c r="IC59" s="14" t="e">
        <v>#N/A</v>
      </c>
      <c r="ID59" s="14"/>
      <c r="IE59" s="14" t="e">
        <v>#N/A</v>
      </c>
      <c r="IF59" s="14" t="e">
        <v>#N/A</v>
      </c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  <c r="IV59" s="14"/>
      <c r="IW59" s="14"/>
      <c r="IX59" s="14"/>
      <c r="IY59" s="14"/>
      <c r="IZ59" s="14"/>
      <c r="JA59" s="14"/>
      <c r="JB59" s="14"/>
      <c r="JC59" s="14" t="e">
        <v>#N/A</v>
      </c>
      <c r="JD59" s="14" t="e">
        <v>#N/A</v>
      </c>
      <c r="JE59" s="14"/>
      <c r="JF59" s="14"/>
      <c r="JG59" s="14"/>
      <c r="JH59" s="14"/>
      <c r="JI59" s="14"/>
      <c r="JJ59" s="14"/>
      <c r="JK59" s="14"/>
      <c r="JL59" s="14"/>
      <c r="JM59" s="14"/>
      <c r="JN59" s="14"/>
      <c r="JO59" s="14"/>
      <c r="JP59" s="14"/>
      <c r="JQ59" s="14"/>
      <c r="JR59" s="14"/>
      <c r="JS59" s="14"/>
      <c r="JT59" s="14"/>
      <c r="JU59" s="14"/>
      <c r="JV59" s="14"/>
      <c r="JW59" s="14"/>
      <c r="JX59" s="14"/>
      <c r="JY59" s="14"/>
      <c r="JZ59" s="14"/>
      <c r="KA59" s="14"/>
      <c r="KB59" s="14"/>
      <c r="KC59" s="14"/>
      <c r="KD59" s="14"/>
      <c r="KE59" s="14"/>
      <c r="KF59" s="14"/>
      <c r="KG59" s="14"/>
      <c r="KH59" s="14"/>
      <c r="KI59" s="14"/>
      <c r="KJ59" s="14"/>
      <c r="KK59" s="14"/>
      <c r="KL59" s="14"/>
      <c r="KM59" s="14"/>
      <c r="KN59" s="14"/>
      <c r="KO59" s="14"/>
      <c r="KP59" s="14"/>
      <c r="KQ59" s="14"/>
      <c r="KR59" s="14"/>
      <c r="KS59" s="14"/>
      <c r="KT59" s="14"/>
      <c r="KU59" s="14"/>
      <c r="KV59" s="14"/>
      <c r="KW59" s="14"/>
      <c r="KX59" s="14"/>
      <c r="KY59" s="14"/>
      <c r="KZ59" s="14"/>
      <c r="LA59" s="14"/>
      <c r="LB59" s="14"/>
      <c r="LC59" s="14"/>
      <c r="LD59" s="14"/>
      <c r="LE59" s="14" t="e">
        <v>#N/A</v>
      </c>
      <c r="LF59" s="14" t="e">
        <v>#N/A</v>
      </c>
      <c r="LG59" s="14"/>
      <c r="LH59" s="14"/>
      <c r="LI59" s="14"/>
      <c r="LJ59" s="14"/>
      <c r="LK59" s="14" t="e">
        <v>#N/A</v>
      </c>
      <c r="LL59" s="14" t="e">
        <v>#N/A</v>
      </c>
      <c r="LM59" s="14"/>
      <c r="LN59" s="14" t="e">
        <v>#N/A</v>
      </c>
      <c r="LO59" s="14" t="e">
        <v>#N/A</v>
      </c>
      <c r="LP59" s="14"/>
      <c r="LQ59" s="14" t="e">
        <v>#N/A</v>
      </c>
      <c r="LR59" s="14" t="e">
        <v>#N/A</v>
      </c>
      <c r="LS59" s="14"/>
      <c r="LT59" s="14" t="e">
        <v>#N/A</v>
      </c>
      <c r="LU59" s="14" t="e">
        <v>#N/A</v>
      </c>
      <c r="LV59" s="14"/>
      <c r="LW59" s="14" t="e">
        <v>#N/A</v>
      </c>
      <c r="LX59" s="14" t="e">
        <v>#N/A</v>
      </c>
      <c r="LY59" s="14"/>
      <c r="LZ59" s="14"/>
      <c r="MA59" s="14"/>
      <c r="MB59" s="14"/>
      <c r="MC59" s="14" t="e">
        <v>#N/A</v>
      </c>
      <c r="MD59" s="14" t="e">
        <v>#N/A</v>
      </c>
      <c r="ME59" s="14"/>
      <c r="MF59" s="14"/>
      <c r="MG59" s="14"/>
      <c r="MH59" s="14"/>
      <c r="MI59" s="14"/>
      <c r="MJ59" s="14"/>
      <c r="MK59" s="14"/>
      <c r="ML59" s="14"/>
      <c r="MM59" s="14"/>
      <c r="MN59" s="14"/>
      <c r="MO59" s="14"/>
      <c r="MP59" s="14"/>
      <c r="MQ59" s="14"/>
      <c r="MR59" s="14"/>
      <c r="MS59" s="14"/>
      <c r="MT59" s="14"/>
      <c r="MU59" s="14"/>
      <c r="MV59" s="14"/>
      <c r="MW59" s="14"/>
      <c r="MX59" s="14"/>
      <c r="MY59" s="14"/>
      <c r="MZ59" s="14"/>
      <c r="NA59" s="14"/>
      <c r="NB59" s="14"/>
      <c r="NC59" s="14"/>
      <c r="ND59" s="14"/>
      <c r="NE59" s="14"/>
      <c r="NF59" s="14"/>
      <c r="NG59" s="14"/>
      <c r="NH59" s="14"/>
      <c r="NI59" s="14"/>
      <c r="NJ59" s="14"/>
      <c r="NK59" s="14"/>
      <c r="NL59" s="14"/>
      <c r="NM59" s="14"/>
      <c r="NN59" s="14"/>
      <c r="NO59" s="14"/>
      <c r="NP59" s="14"/>
      <c r="NQ59" s="14"/>
      <c r="NR59" s="14"/>
      <c r="NS59" s="14"/>
      <c r="NT59" s="14"/>
      <c r="NU59" s="14"/>
      <c r="NV59" s="14"/>
      <c r="NW59" s="14"/>
      <c r="NX59" s="14"/>
      <c r="NY59" s="14"/>
      <c r="NZ59" s="14"/>
      <c r="OA59" s="14"/>
      <c r="OB59" s="14"/>
      <c r="OC59" s="14"/>
      <c r="OD59" s="14"/>
      <c r="OE59" s="14"/>
      <c r="OF59" s="14"/>
      <c r="OG59" s="14"/>
      <c r="OH59" s="14"/>
      <c r="OI59" s="14"/>
      <c r="OJ59" s="14"/>
      <c r="OK59" s="14"/>
      <c r="OL59" s="14"/>
      <c r="OM59" s="14"/>
      <c r="ON59" s="14" t="e">
        <v>#N/A</v>
      </c>
      <c r="OO59" s="14" t="e">
        <v>#N/A</v>
      </c>
      <c r="OP59" s="14"/>
      <c r="OQ59" s="14"/>
      <c r="OR59" s="14"/>
      <c r="OS59" s="14"/>
      <c r="OT59" s="14"/>
      <c r="OU59" s="14"/>
      <c r="OV59" s="14"/>
      <c r="OW59" s="14"/>
      <c r="OX59" s="14"/>
      <c r="OY59" s="14"/>
      <c r="OZ59" s="14"/>
      <c r="PA59" s="14"/>
      <c r="PB59" s="14"/>
      <c r="PC59" s="14" t="e">
        <v>#N/A</v>
      </c>
      <c r="PD59" s="14" t="e">
        <v>#N/A</v>
      </c>
      <c r="PE59" s="14"/>
      <c r="PF59" s="14" t="e">
        <v>#N/A</v>
      </c>
      <c r="PG59" s="14" t="e">
        <v>#N/A</v>
      </c>
      <c r="PH59" s="14"/>
      <c r="PI59" s="14" t="e">
        <v>#N/A</v>
      </c>
      <c r="PJ59" s="14" t="e">
        <v>#N/A</v>
      </c>
      <c r="PK59" s="14"/>
      <c r="PL59" s="14" t="e">
        <v>#N/A</v>
      </c>
      <c r="PM59" s="14" t="e">
        <v>#N/A</v>
      </c>
      <c r="PN59" s="14"/>
      <c r="PO59" s="14" t="e">
        <v>#N/A</v>
      </c>
      <c r="PP59" s="14" t="e">
        <v>#N/A</v>
      </c>
      <c r="PQ59" s="14"/>
      <c r="PR59" s="14" t="e">
        <v>#N/A</v>
      </c>
      <c r="PS59" s="14" t="e">
        <v>#N/A</v>
      </c>
      <c r="PT59" s="14"/>
      <c r="PU59" s="14"/>
      <c r="PV59" s="14"/>
      <c r="PW59" s="14"/>
      <c r="PX59" s="14" t="e">
        <v>#N/A</v>
      </c>
      <c r="PY59" s="14" t="e">
        <v>#N/A</v>
      </c>
      <c r="PZ59" s="14"/>
      <c r="QA59" s="14" t="e">
        <v>#N/A</v>
      </c>
      <c r="QB59" s="14" t="e">
        <v>#N/A</v>
      </c>
      <c r="QC59" s="14"/>
      <c r="QD59" s="14" t="e">
        <v>#N/A</v>
      </c>
      <c r="QE59" s="14" t="e">
        <v>#N/A</v>
      </c>
      <c r="QF59" s="14"/>
      <c r="QG59" s="14"/>
      <c r="QH59" s="14"/>
      <c r="QI59" s="14"/>
      <c r="QJ59" s="14" t="e">
        <v>#N/A</v>
      </c>
      <c r="QK59" s="14" t="e">
        <v>#N/A</v>
      </c>
      <c r="QL59" s="14"/>
      <c r="QM59" s="14" t="e">
        <v>#N/A</v>
      </c>
      <c r="QN59" s="14" t="e">
        <v>#N/A</v>
      </c>
      <c r="QO59" s="14"/>
      <c r="QP59" s="14" t="e">
        <v>#N/A</v>
      </c>
      <c r="QQ59" s="14" t="e">
        <v>#N/A</v>
      </c>
      <c r="QR59" s="14"/>
      <c r="QS59" s="14" t="e">
        <v>#N/A</v>
      </c>
      <c r="QT59" s="14" t="e">
        <v>#N/A</v>
      </c>
      <c r="QU59" s="14"/>
      <c r="QV59" s="14" t="e">
        <v>#N/A</v>
      </c>
      <c r="QW59" s="14" t="e">
        <v>#N/A</v>
      </c>
      <c r="QX59" s="14"/>
      <c r="QY59" s="14" t="e">
        <v>#N/A</v>
      </c>
      <c r="QZ59" s="14" t="e">
        <v>#N/A</v>
      </c>
      <c r="RA59" s="14"/>
      <c r="RB59" s="14" t="e">
        <v>#N/A</v>
      </c>
      <c r="RC59" s="14" t="e">
        <v>#N/A</v>
      </c>
      <c r="RD59" s="14"/>
      <c r="RE59" s="14" t="e">
        <v>#N/A</v>
      </c>
      <c r="RF59" s="14" t="e">
        <v>#N/A</v>
      </c>
      <c r="RG59" s="14"/>
      <c r="RH59" s="14" t="e">
        <v>#N/A</v>
      </c>
      <c r="RI59" s="14" t="e">
        <v>#N/A</v>
      </c>
      <c r="RJ59" s="35" t="e">
        <v>#N/A</v>
      </c>
      <c r="RK59" s="35" t="e">
        <f t="shared" si="0"/>
        <v>#N/A</v>
      </c>
    </row>
    <row r="60" spans="1:479" s="12" customFormat="1" ht="15" hidden="1" customHeight="1" x14ac:dyDescent="0.2">
      <c r="A60" s="12" t="s">
        <v>162</v>
      </c>
      <c r="B60" s="41" t="s">
        <v>41</v>
      </c>
      <c r="C60" s="12" t="s">
        <v>161</v>
      </c>
      <c r="D60" s="36">
        <v>-0.75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 t="e">
        <v>#N/A</v>
      </c>
      <c r="EH60" s="14" t="e">
        <v>#N/A</v>
      </c>
      <c r="EI60" s="14"/>
      <c r="EJ60" s="14"/>
      <c r="EK60" s="14"/>
      <c r="EL60" s="14"/>
      <c r="EM60" s="14" t="e">
        <v>#N/A</v>
      </c>
      <c r="EN60" s="14" t="e">
        <v>#N/A</v>
      </c>
      <c r="EO60" s="14"/>
      <c r="EP60" s="14" t="e">
        <v>#N/A</v>
      </c>
      <c r="EQ60" s="14" t="e">
        <v>#N/A</v>
      </c>
      <c r="ER60" s="14"/>
      <c r="ES60" s="14" t="e">
        <v>#N/A</v>
      </c>
      <c r="ET60" s="14" t="e">
        <v>#N/A</v>
      </c>
      <c r="EU60" s="14"/>
      <c r="EV60" s="14" t="e">
        <v>#N/A</v>
      </c>
      <c r="EW60" s="14" t="e">
        <v>#N/A</v>
      </c>
      <c r="EX60" s="14"/>
      <c r="EY60" s="14" t="e">
        <v>#N/A</v>
      </c>
      <c r="EZ60" s="14" t="e">
        <v>#N/A</v>
      </c>
      <c r="FA60" s="14"/>
      <c r="FB60" s="14" t="e">
        <v>#N/A</v>
      </c>
      <c r="FC60" s="14" t="e">
        <v>#N/A</v>
      </c>
      <c r="FD60" s="14"/>
      <c r="FE60" s="14" t="e">
        <v>#N/A</v>
      </c>
      <c r="FF60" s="14" t="e">
        <v>#N/A</v>
      </c>
      <c r="FG60" s="14"/>
      <c r="FH60" s="14"/>
      <c r="FI60" s="14"/>
      <c r="FJ60" s="14"/>
      <c r="FK60" s="14" t="e">
        <v>#N/A</v>
      </c>
      <c r="FL60" s="14" t="e">
        <v>#N/A</v>
      </c>
      <c r="FM60" s="14"/>
      <c r="FN60" s="14" t="e">
        <v>#N/A</v>
      </c>
      <c r="FO60" s="14" t="e">
        <v>#N/A</v>
      </c>
      <c r="FP60" s="14"/>
      <c r="FQ60" s="14" t="e">
        <v>#N/A</v>
      </c>
      <c r="FR60" s="14" t="e">
        <v>#N/A</v>
      </c>
      <c r="FS60" s="14"/>
      <c r="FT60" s="14" t="e">
        <v>#N/A</v>
      </c>
      <c r="FU60" s="14" t="e">
        <v>#N/A</v>
      </c>
      <c r="FV60" s="14"/>
      <c r="FW60" s="14" t="e">
        <v>#N/A</v>
      </c>
      <c r="FX60" s="14" t="e">
        <v>#N/A</v>
      </c>
      <c r="FY60" s="14"/>
      <c r="FZ60" s="14" t="e">
        <v>#N/A</v>
      </c>
      <c r="GA60" s="14" t="e">
        <v>#N/A</v>
      </c>
      <c r="GB60" s="14"/>
      <c r="GC60" s="14" t="e">
        <v>#N/A</v>
      </c>
      <c r="GD60" s="14" t="e">
        <v>#N/A</v>
      </c>
      <c r="GE60" s="14"/>
      <c r="GF60" s="14" t="e">
        <v>#N/A</v>
      </c>
      <c r="GG60" s="14" t="e">
        <v>#N/A</v>
      </c>
      <c r="GH60" s="14"/>
      <c r="GI60" s="14" t="e">
        <v>#N/A</v>
      </c>
      <c r="GJ60" s="14" t="e">
        <v>#N/A</v>
      </c>
      <c r="GK60" s="14"/>
      <c r="GL60" s="14" t="e">
        <v>#N/A</v>
      </c>
      <c r="GM60" s="14" t="e">
        <v>#N/A</v>
      </c>
      <c r="GN60" s="14"/>
      <c r="GO60" s="14" t="e">
        <v>#N/A</v>
      </c>
      <c r="GP60" s="14" t="e">
        <v>#N/A</v>
      </c>
      <c r="GQ60" s="14"/>
      <c r="GR60" s="14" t="e">
        <v>#N/A</v>
      </c>
      <c r="GS60" s="14" t="e">
        <v>#N/A</v>
      </c>
      <c r="GT60" s="14"/>
      <c r="GU60" s="14" t="e">
        <v>#N/A</v>
      </c>
      <c r="GV60" s="14" t="e">
        <v>#N/A</v>
      </c>
      <c r="GW60" s="14"/>
      <c r="GX60" s="14" t="e">
        <v>#N/A</v>
      </c>
      <c r="GY60" s="14" t="e">
        <v>#N/A</v>
      </c>
      <c r="GZ60" s="14"/>
      <c r="HA60" s="14" t="e">
        <v>#N/A</v>
      </c>
      <c r="HB60" s="14" t="e">
        <v>#N/A</v>
      </c>
      <c r="HC60" s="14"/>
      <c r="HD60" s="14" t="e">
        <v>#N/A</v>
      </c>
      <c r="HE60" s="14" t="e">
        <v>#N/A</v>
      </c>
      <c r="HF60" s="14"/>
      <c r="HG60" s="14" t="e">
        <v>#N/A</v>
      </c>
      <c r="HH60" s="14" t="e">
        <v>#N/A</v>
      </c>
      <c r="HI60" s="14"/>
      <c r="HJ60" s="14" t="e">
        <v>#N/A</v>
      </c>
      <c r="HK60" s="14" t="e">
        <v>#N/A</v>
      </c>
      <c r="HL60" s="14"/>
      <c r="HM60" s="14" t="e">
        <v>#N/A</v>
      </c>
      <c r="HN60" s="14" t="e">
        <v>#N/A</v>
      </c>
      <c r="HO60" s="14"/>
      <c r="HP60" s="14" t="e">
        <v>#N/A</v>
      </c>
      <c r="HQ60" s="14" t="e">
        <v>#N/A</v>
      </c>
      <c r="HR60" s="14"/>
      <c r="HS60" s="14" t="e">
        <v>#N/A</v>
      </c>
      <c r="HT60" s="14" t="e">
        <v>#N/A</v>
      </c>
      <c r="HU60" s="14"/>
      <c r="HV60" s="14" t="e">
        <v>#N/A</v>
      </c>
      <c r="HW60" s="14" t="e">
        <v>#N/A</v>
      </c>
      <c r="HX60" s="14"/>
      <c r="HY60" s="14" t="e">
        <v>#N/A</v>
      </c>
      <c r="HZ60" s="14" t="e">
        <v>#N/A</v>
      </c>
      <c r="IA60" s="14"/>
      <c r="IB60" s="14" t="e">
        <v>#N/A</v>
      </c>
      <c r="IC60" s="14" t="e">
        <v>#N/A</v>
      </c>
      <c r="ID60" s="14"/>
      <c r="IE60" s="14" t="e">
        <v>#N/A</v>
      </c>
      <c r="IF60" s="14" t="e">
        <v>#N/A</v>
      </c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  <c r="IV60" s="14"/>
      <c r="IW60" s="14"/>
      <c r="IX60" s="14"/>
      <c r="IY60" s="14"/>
      <c r="IZ60" s="14"/>
      <c r="JA60" s="14"/>
      <c r="JB60" s="14"/>
      <c r="JC60" s="14" t="e">
        <v>#N/A</v>
      </c>
      <c r="JD60" s="14" t="e">
        <v>#N/A</v>
      </c>
      <c r="JE60" s="14"/>
      <c r="JF60" s="14"/>
      <c r="JG60" s="14"/>
      <c r="JH60" s="14"/>
      <c r="JI60" s="14"/>
      <c r="JJ60" s="14"/>
      <c r="JK60" s="14"/>
      <c r="JL60" s="14"/>
      <c r="JM60" s="14"/>
      <c r="JN60" s="14"/>
      <c r="JO60" s="14"/>
      <c r="JP60" s="14"/>
      <c r="JQ60" s="14"/>
      <c r="JR60" s="14"/>
      <c r="JS60" s="14"/>
      <c r="JT60" s="14"/>
      <c r="JU60" s="14"/>
      <c r="JV60" s="14"/>
      <c r="JW60" s="14"/>
      <c r="JX60" s="14"/>
      <c r="JY60" s="14"/>
      <c r="JZ60" s="14"/>
      <c r="KA60" s="14"/>
      <c r="KB60" s="14"/>
      <c r="KC60" s="14"/>
      <c r="KD60" s="14"/>
      <c r="KE60" s="14"/>
      <c r="KF60" s="14"/>
      <c r="KG60" s="14"/>
      <c r="KH60" s="14"/>
      <c r="KI60" s="14"/>
      <c r="KJ60" s="14"/>
      <c r="KK60" s="14"/>
      <c r="KL60" s="14"/>
      <c r="KM60" s="14"/>
      <c r="KN60" s="14"/>
      <c r="KO60" s="14"/>
      <c r="KP60" s="14"/>
      <c r="KQ60" s="14"/>
      <c r="KR60" s="14"/>
      <c r="KS60" s="14"/>
      <c r="KT60" s="14"/>
      <c r="KU60" s="14"/>
      <c r="KV60" s="14"/>
      <c r="KW60" s="14"/>
      <c r="KX60" s="14"/>
      <c r="KY60" s="14"/>
      <c r="KZ60" s="14"/>
      <c r="LA60" s="14"/>
      <c r="LB60" s="14"/>
      <c r="LC60" s="14"/>
      <c r="LD60" s="14"/>
      <c r="LE60" s="14" t="e">
        <v>#N/A</v>
      </c>
      <c r="LF60" s="14" t="e">
        <v>#N/A</v>
      </c>
      <c r="LG60" s="14"/>
      <c r="LH60" s="14"/>
      <c r="LI60" s="14"/>
      <c r="LJ60" s="14"/>
      <c r="LK60" s="14" t="e">
        <v>#N/A</v>
      </c>
      <c r="LL60" s="14" t="e">
        <v>#N/A</v>
      </c>
      <c r="LM60" s="14"/>
      <c r="LN60" s="14" t="e">
        <v>#N/A</v>
      </c>
      <c r="LO60" s="14" t="e">
        <v>#N/A</v>
      </c>
      <c r="LP60" s="14"/>
      <c r="LQ60" s="14" t="e">
        <v>#N/A</v>
      </c>
      <c r="LR60" s="14" t="e">
        <v>#N/A</v>
      </c>
      <c r="LS60" s="14"/>
      <c r="LT60" s="14" t="e">
        <v>#N/A</v>
      </c>
      <c r="LU60" s="14" t="e">
        <v>#N/A</v>
      </c>
      <c r="LV60" s="14"/>
      <c r="LW60" s="14" t="e">
        <v>#N/A</v>
      </c>
      <c r="LX60" s="14" t="e">
        <v>#N/A</v>
      </c>
      <c r="LY60" s="14"/>
      <c r="LZ60" s="14"/>
      <c r="MA60" s="14"/>
      <c r="MB60" s="14"/>
      <c r="MC60" s="14" t="e">
        <v>#N/A</v>
      </c>
      <c r="MD60" s="14" t="e">
        <v>#N/A</v>
      </c>
      <c r="ME60" s="14"/>
      <c r="MF60" s="14"/>
      <c r="MG60" s="14"/>
      <c r="MH60" s="14"/>
      <c r="MI60" s="14"/>
      <c r="MJ60" s="14"/>
      <c r="MK60" s="14"/>
      <c r="ML60" s="14"/>
      <c r="MM60" s="14"/>
      <c r="MN60" s="14"/>
      <c r="MO60" s="14"/>
      <c r="MP60" s="14"/>
      <c r="MQ60" s="14"/>
      <c r="MR60" s="14"/>
      <c r="MS60" s="14"/>
      <c r="MT60" s="14"/>
      <c r="MU60" s="14"/>
      <c r="MV60" s="14"/>
      <c r="MW60" s="14"/>
      <c r="MX60" s="14"/>
      <c r="MY60" s="14"/>
      <c r="MZ60" s="14"/>
      <c r="NA60" s="14"/>
      <c r="NB60" s="14"/>
      <c r="NC60" s="14"/>
      <c r="ND60" s="14"/>
      <c r="NE60" s="14"/>
      <c r="NF60" s="14"/>
      <c r="NG60" s="14"/>
      <c r="NH60" s="14"/>
      <c r="NI60" s="14"/>
      <c r="NJ60" s="14"/>
      <c r="NK60" s="14"/>
      <c r="NL60" s="14"/>
      <c r="NM60" s="14"/>
      <c r="NN60" s="14"/>
      <c r="NO60" s="14"/>
      <c r="NP60" s="14"/>
      <c r="NQ60" s="14"/>
      <c r="NR60" s="14"/>
      <c r="NS60" s="14"/>
      <c r="NT60" s="14"/>
      <c r="NU60" s="14"/>
      <c r="NV60" s="14"/>
      <c r="NW60" s="14"/>
      <c r="NX60" s="14"/>
      <c r="NY60" s="14"/>
      <c r="NZ60" s="14"/>
      <c r="OA60" s="14"/>
      <c r="OB60" s="14"/>
      <c r="OC60" s="14"/>
      <c r="OD60" s="14"/>
      <c r="OE60" s="14"/>
      <c r="OF60" s="14"/>
      <c r="OG60" s="14"/>
      <c r="OH60" s="14"/>
      <c r="OI60" s="14"/>
      <c r="OJ60" s="14"/>
      <c r="OK60" s="14"/>
      <c r="OL60" s="14"/>
      <c r="OM60" s="14"/>
      <c r="ON60" s="14" t="e">
        <v>#N/A</v>
      </c>
      <c r="OO60" s="14" t="e">
        <v>#N/A</v>
      </c>
      <c r="OP60" s="14"/>
      <c r="OQ60" s="14"/>
      <c r="OR60" s="14"/>
      <c r="OS60" s="14"/>
      <c r="OT60" s="14"/>
      <c r="OU60" s="14"/>
      <c r="OV60" s="14"/>
      <c r="OW60" s="14"/>
      <c r="OX60" s="14"/>
      <c r="OY60" s="14"/>
      <c r="OZ60" s="14"/>
      <c r="PA60" s="14"/>
      <c r="PB60" s="14"/>
      <c r="PC60" s="14" t="e">
        <v>#N/A</v>
      </c>
      <c r="PD60" s="14" t="e">
        <v>#N/A</v>
      </c>
      <c r="PE60" s="14"/>
      <c r="PF60" s="14" t="e">
        <v>#N/A</v>
      </c>
      <c r="PG60" s="14" t="e">
        <v>#N/A</v>
      </c>
      <c r="PH60" s="14"/>
      <c r="PI60" s="14" t="e">
        <v>#N/A</v>
      </c>
      <c r="PJ60" s="14" t="e">
        <v>#N/A</v>
      </c>
      <c r="PK60" s="14"/>
      <c r="PL60" s="14" t="e">
        <v>#N/A</v>
      </c>
      <c r="PM60" s="14" t="e">
        <v>#N/A</v>
      </c>
      <c r="PN60" s="14"/>
      <c r="PO60" s="14" t="e">
        <v>#N/A</v>
      </c>
      <c r="PP60" s="14" t="e">
        <v>#N/A</v>
      </c>
      <c r="PQ60" s="14"/>
      <c r="PR60" s="14" t="e">
        <v>#N/A</v>
      </c>
      <c r="PS60" s="14" t="e">
        <v>#N/A</v>
      </c>
      <c r="PT60" s="14"/>
      <c r="PU60" s="14"/>
      <c r="PV60" s="14"/>
      <c r="PW60" s="14"/>
      <c r="PX60" s="14" t="e">
        <v>#N/A</v>
      </c>
      <c r="PY60" s="14" t="e">
        <v>#N/A</v>
      </c>
      <c r="PZ60" s="14"/>
      <c r="QA60" s="14" t="e">
        <v>#N/A</v>
      </c>
      <c r="QB60" s="14" t="e">
        <v>#N/A</v>
      </c>
      <c r="QC60" s="14"/>
      <c r="QD60" s="14" t="e">
        <v>#N/A</v>
      </c>
      <c r="QE60" s="14" t="e">
        <v>#N/A</v>
      </c>
      <c r="QF60" s="14"/>
      <c r="QG60" s="14"/>
      <c r="QH60" s="14"/>
      <c r="QI60" s="14"/>
      <c r="QJ60" s="14" t="e">
        <v>#N/A</v>
      </c>
      <c r="QK60" s="14" t="e">
        <v>#N/A</v>
      </c>
      <c r="QL60" s="14"/>
      <c r="QM60" s="14" t="e">
        <v>#N/A</v>
      </c>
      <c r="QN60" s="14" t="e">
        <v>#N/A</v>
      </c>
      <c r="QO60" s="14"/>
      <c r="QP60" s="14" t="e">
        <v>#N/A</v>
      </c>
      <c r="QQ60" s="14" t="e">
        <v>#N/A</v>
      </c>
      <c r="QR60" s="14"/>
      <c r="QS60" s="14" t="e">
        <v>#N/A</v>
      </c>
      <c r="QT60" s="14" t="e">
        <v>#N/A</v>
      </c>
      <c r="QU60" s="14"/>
      <c r="QV60" s="14" t="e">
        <v>#N/A</v>
      </c>
      <c r="QW60" s="14" t="e">
        <v>#N/A</v>
      </c>
      <c r="QX60" s="14"/>
      <c r="QY60" s="14" t="e">
        <v>#N/A</v>
      </c>
      <c r="QZ60" s="14" t="e">
        <v>#N/A</v>
      </c>
      <c r="RA60" s="14"/>
      <c r="RB60" s="14" t="e">
        <v>#N/A</v>
      </c>
      <c r="RC60" s="14" t="e">
        <v>#N/A</v>
      </c>
      <c r="RD60" s="14"/>
      <c r="RE60" s="14" t="e">
        <v>#N/A</v>
      </c>
      <c r="RF60" s="14" t="e">
        <v>#N/A</v>
      </c>
      <c r="RG60" s="14"/>
      <c r="RH60" s="14" t="e">
        <v>#N/A</v>
      </c>
      <c r="RI60" s="14" t="e">
        <v>#N/A</v>
      </c>
      <c r="RJ60" s="35" t="e">
        <v>#N/A</v>
      </c>
      <c r="RK60" s="35" t="e">
        <f t="shared" si="0"/>
        <v>#N/A</v>
      </c>
    </row>
    <row r="61" spans="1:479" s="12" customFormat="1" ht="12.75" hidden="1" customHeight="1" x14ac:dyDescent="0.2">
      <c r="A61" s="12" t="s">
        <v>66</v>
      </c>
      <c r="B61" s="41" t="s">
        <v>28</v>
      </c>
      <c r="C61" s="12" t="s">
        <v>136</v>
      </c>
      <c r="D61" s="14"/>
      <c r="E61" s="14">
        <v>2</v>
      </c>
      <c r="F61" s="14">
        <v>0</v>
      </c>
      <c r="G61" s="14"/>
      <c r="H61" s="14">
        <v>4</v>
      </c>
      <c r="I61" s="14">
        <v>0</v>
      </c>
      <c r="J61" s="14"/>
      <c r="K61" s="14">
        <v>1</v>
      </c>
      <c r="L61" s="14">
        <v>2.5</v>
      </c>
      <c r="M61" s="14"/>
      <c r="N61" s="14">
        <v>3</v>
      </c>
      <c r="O61" s="14">
        <v>0</v>
      </c>
      <c r="P61" s="14"/>
      <c r="Q61" s="14">
        <v>2</v>
      </c>
      <c r="R61" s="14">
        <v>0</v>
      </c>
      <c r="S61" s="14"/>
      <c r="T61" s="14">
        <v>1</v>
      </c>
      <c r="U61" s="14">
        <v>0</v>
      </c>
      <c r="V61" s="14"/>
      <c r="W61" s="14">
        <v>1</v>
      </c>
      <c r="X61" s="14">
        <v>0.60000000000000009</v>
      </c>
      <c r="Y61" s="14"/>
      <c r="Z61" s="14">
        <v>1</v>
      </c>
      <c r="AA61" s="14">
        <v>0</v>
      </c>
      <c r="AB61" s="14"/>
      <c r="AC61" s="14">
        <v>2</v>
      </c>
      <c r="AD61" s="14">
        <v>0</v>
      </c>
      <c r="AE61" s="14"/>
      <c r="AF61" s="14">
        <v>1</v>
      </c>
      <c r="AG61" s="14">
        <v>0</v>
      </c>
      <c r="AH61" s="14"/>
      <c r="AI61" s="14">
        <v>1</v>
      </c>
      <c r="AJ61" s="14">
        <v>0</v>
      </c>
      <c r="AK61" s="14"/>
      <c r="AL61" s="14">
        <v>2</v>
      </c>
      <c r="AM61" s="14">
        <v>6.5</v>
      </c>
      <c r="AN61" s="14"/>
      <c r="AO61" s="14">
        <v>2</v>
      </c>
      <c r="AP61" s="14">
        <v>0</v>
      </c>
      <c r="AQ61" s="14"/>
      <c r="AR61" s="14">
        <v>3</v>
      </c>
      <c r="AS61" s="14">
        <v>0</v>
      </c>
      <c r="AT61" s="14"/>
      <c r="AU61" s="14">
        <v>2</v>
      </c>
      <c r="AV61" s="14">
        <v>6</v>
      </c>
      <c r="AW61" s="14"/>
      <c r="AX61" s="14">
        <v>1</v>
      </c>
      <c r="AY61" s="14">
        <v>0</v>
      </c>
      <c r="AZ61" s="14"/>
      <c r="BA61" s="14">
        <v>2</v>
      </c>
      <c r="BB61" s="14">
        <v>0</v>
      </c>
      <c r="BC61" s="14"/>
      <c r="BD61" s="14"/>
      <c r="BE61" s="14"/>
      <c r="BF61" s="14"/>
      <c r="BG61" s="14">
        <v>1</v>
      </c>
      <c r="BH61" s="14">
        <v>0</v>
      </c>
      <c r="BI61" s="14"/>
      <c r="BJ61" s="14"/>
      <c r="BK61" s="14"/>
      <c r="BL61" s="14"/>
      <c r="BM61" s="14"/>
      <c r="BN61" s="14"/>
      <c r="BO61" s="14"/>
      <c r="BP61" s="14">
        <v>2</v>
      </c>
      <c r="BQ61" s="14">
        <v>0</v>
      </c>
      <c r="BR61" s="14"/>
      <c r="BS61" s="14">
        <v>1</v>
      </c>
      <c r="BT61" s="14">
        <v>0</v>
      </c>
      <c r="BU61" s="14"/>
      <c r="BV61" s="14">
        <v>2</v>
      </c>
      <c r="BW61" s="14">
        <v>0</v>
      </c>
      <c r="BX61" s="14"/>
      <c r="BY61" s="14">
        <v>2</v>
      </c>
      <c r="BZ61" s="14">
        <v>0</v>
      </c>
      <c r="CA61" s="14"/>
      <c r="CB61" s="14">
        <v>1</v>
      </c>
      <c r="CC61" s="14">
        <v>0.9</v>
      </c>
      <c r="CD61" s="14"/>
      <c r="CE61" s="14">
        <v>1</v>
      </c>
      <c r="CF61" s="14">
        <v>0</v>
      </c>
      <c r="CG61" s="14"/>
      <c r="CH61" s="14">
        <v>1</v>
      </c>
      <c r="CI61" s="14">
        <v>0</v>
      </c>
      <c r="CJ61" s="14"/>
      <c r="CK61" s="14">
        <v>1</v>
      </c>
      <c r="CL61" s="14">
        <v>6</v>
      </c>
      <c r="CM61" s="14"/>
      <c r="CN61" s="14">
        <v>1</v>
      </c>
      <c r="CO61" s="14">
        <v>0</v>
      </c>
      <c r="CP61" s="14"/>
      <c r="CQ61" s="14">
        <v>1</v>
      </c>
      <c r="CR61" s="14">
        <v>0</v>
      </c>
      <c r="CS61" s="14"/>
      <c r="CT61" s="14">
        <v>1</v>
      </c>
      <c r="CU61" s="14">
        <v>0</v>
      </c>
      <c r="CV61" s="14"/>
      <c r="CW61" s="14">
        <v>1</v>
      </c>
      <c r="CX61" s="14">
        <v>1.3</v>
      </c>
      <c r="CY61" s="14"/>
      <c r="CZ61" s="14">
        <v>1</v>
      </c>
      <c r="DA61" s="14">
        <v>0</v>
      </c>
      <c r="DB61" s="14"/>
      <c r="DC61" s="14">
        <v>1</v>
      </c>
      <c r="DD61" s="14">
        <v>0</v>
      </c>
      <c r="DE61" s="14"/>
      <c r="DF61" s="14"/>
      <c r="DG61" s="14"/>
      <c r="DH61" s="14"/>
      <c r="DI61" s="14">
        <v>1</v>
      </c>
      <c r="DJ61" s="14">
        <v>0</v>
      </c>
      <c r="DK61" s="14"/>
      <c r="DL61" s="14">
        <v>1</v>
      </c>
      <c r="DM61" s="14">
        <v>0</v>
      </c>
      <c r="DN61" s="14"/>
      <c r="DO61" s="14"/>
      <c r="DP61" s="14"/>
      <c r="DQ61" s="14"/>
      <c r="DR61" s="14">
        <v>1</v>
      </c>
      <c r="DS61" s="14">
        <v>0.8</v>
      </c>
      <c r="DT61" s="14"/>
      <c r="DU61" s="14">
        <v>1</v>
      </c>
      <c r="DV61" s="14">
        <v>0</v>
      </c>
      <c r="DW61" s="14"/>
      <c r="DX61" s="14">
        <v>1</v>
      </c>
      <c r="DY61" s="14">
        <v>0</v>
      </c>
      <c r="DZ61" s="14"/>
      <c r="EA61" s="14"/>
      <c r="EB61" s="14"/>
      <c r="EC61" s="14"/>
      <c r="ED61" s="14"/>
      <c r="EE61" s="14"/>
      <c r="EF61" s="14"/>
      <c r="EG61" s="14">
        <v>1</v>
      </c>
      <c r="EH61" s="14">
        <v>0</v>
      </c>
      <c r="EI61" s="14"/>
      <c r="EJ61" s="14"/>
      <c r="EK61" s="14"/>
      <c r="EL61" s="14"/>
      <c r="EM61" s="14">
        <v>1</v>
      </c>
      <c r="EN61" s="14">
        <v>0</v>
      </c>
      <c r="EO61" s="14"/>
      <c r="EP61" s="14">
        <v>1</v>
      </c>
      <c r="EQ61" s="14">
        <v>0</v>
      </c>
      <c r="ER61" s="14"/>
      <c r="ES61" s="14">
        <v>1</v>
      </c>
      <c r="ET61" s="14">
        <v>0</v>
      </c>
      <c r="EU61" s="14"/>
      <c r="EV61" s="14">
        <v>1</v>
      </c>
      <c r="EW61" s="14">
        <v>1.4</v>
      </c>
      <c r="EX61" s="14"/>
      <c r="EY61" s="14">
        <v>1</v>
      </c>
      <c r="EZ61" s="14">
        <v>0</v>
      </c>
      <c r="FA61" s="14"/>
      <c r="FB61" s="14">
        <v>1</v>
      </c>
      <c r="FC61" s="14">
        <v>0</v>
      </c>
      <c r="FD61" s="14"/>
      <c r="FE61" s="14">
        <v>1</v>
      </c>
      <c r="FF61" s="14">
        <v>0</v>
      </c>
      <c r="FG61" s="14"/>
      <c r="FH61" s="14"/>
      <c r="FI61" s="14"/>
      <c r="FJ61" s="14"/>
      <c r="FK61" s="14">
        <v>2</v>
      </c>
      <c r="FL61" s="14">
        <v>0</v>
      </c>
      <c r="FM61" s="14"/>
      <c r="FN61" s="14">
        <v>2</v>
      </c>
      <c r="FO61" s="14">
        <v>0</v>
      </c>
      <c r="FP61" s="14"/>
      <c r="FQ61" s="14">
        <v>2</v>
      </c>
      <c r="FR61" s="14">
        <v>4.5</v>
      </c>
      <c r="FS61" s="14"/>
      <c r="FT61" s="14">
        <v>2</v>
      </c>
      <c r="FU61" s="14">
        <v>0</v>
      </c>
      <c r="FV61" s="14"/>
      <c r="FW61" s="14">
        <v>3</v>
      </c>
      <c r="FX61" s="14">
        <v>1.4000000000000001</v>
      </c>
      <c r="FY61" s="14"/>
      <c r="FZ61" s="14">
        <v>3</v>
      </c>
      <c r="GA61" s="14">
        <v>1.5</v>
      </c>
      <c r="GB61" s="14"/>
      <c r="GC61" s="14">
        <v>3</v>
      </c>
      <c r="GD61" s="14">
        <v>0</v>
      </c>
      <c r="GE61" s="14"/>
      <c r="GF61" s="14">
        <v>3</v>
      </c>
      <c r="GG61" s="14">
        <v>3.75</v>
      </c>
      <c r="GH61" s="14"/>
      <c r="GI61" s="14">
        <v>2</v>
      </c>
      <c r="GJ61" s="14">
        <v>6.5</v>
      </c>
      <c r="GK61" s="14"/>
      <c r="GL61" s="14">
        <v>1</v>
      </c>
      <c r="GM61" s="14">
        <v>0</v>
      </c>
      <c r="GN61" s="14"/>
      <c r="GO61" s="14">
        <v>1</v>
      </c>
      <c r="GP61" s="14">
        <v>0</v>
      </c>
      <c r="GQ61" s="14"/>
      <c r="GR61" s="14">
        <v>3</v>
      </c>
      <c r="GS61" s="14">
        <v>0</v>
      </c>
      <c r="GT61" s="14"/>
      <c r="GU61" s="14">
        <v>2</v>
      </c>
      <c r="GV61" s="14">
        <v>0</v>
      </c>
      <c r="GW61" s="14"/>
      <c r="GX61" s="14">
        <v>2</v>
      </c>
      <c r="GY61" s="14">
        <v>8.5</v>
      </c>
      <c r="GZ61" s="14"/>
      <c r="HA61" s="14">
        <v>2</v>
      </c>
      <c r="HB61" s="14">
        <v>2.5</v>
      </c>
      <c r="HC61" s="14"/>
      <c r="HD61" s="14">
        <v>2</v>
      </c>
      <c r="HE61" s="14">
        <v>0</v>
      </c>
      <c r="HF61" s="14"/>
      <c r="HG61" s="14">
        <v>3</v>
      </c>
      <c r="HH61" s="14">
        <v>2</v>
      </c>
      <c r="HI61" s="14"/>
      <c r="HJ61" s="14">
        <v>5</v>
      </c>
      <c r="HK61" s="14">
        <v>0</v>
      </c>
      <c r="HL61" s="14"/>
      <c r="HM61" s="14">
        <v>1</v>
      </c>
      <c r="HN61" s="14">
        <v>0</v>
      </c>
      <c r="HO61" s="14"/>
      <c r="HP61" s="14">
        <v>2</v>
      </c>
      <c r="HQ61" s="14">
        <v>0</v>
      </c>
      <c r="HR61" s="14"/>
      <c r="HS61" s="14">
        <v>1</v>
      </c>
      <c r="HT61" s="14">
        <v>0</v>
      </c>
      <c r="HU61" s="14"/>
      <c r="HV61" s="14">
        <v>2</v>
      </c>
      <c r="HW61" s="14">
        <v>0</v>
      </c>
      <c r="HX61" s="14"/>
      <c r="HY61" s="14">
        <v>3</v>
      </c>
      <c r="HZ61" s="14">
        <v>0</v>
      </c>
      <c r="IA61" s="14"/>
      <c r="IB61" s="14">
        <v>2</v>
      </c>
      <c r="IC61" s="14">
        <v>0</v>
      </c>
      <c r="ID61" s="14"/>
      <c r="IE61" s="14">
        <v>1</v>
      </c>
      <c r="IF61" s="14">
        <v>0</v>
      </c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  <c r="IW61" s="14"/>
      <c r="IX61" s="14"/>
      <c r="IY61" s="14"/>
      <c r="IZ61" s="14"/>
      <c r="JA61" s="14"/>
      <c r="JB61" s="14"/>
      <c r="JC61" s="14"/>
      <c r="JD61" s="14"/>
      <c r="JE61" s="14"/>
      <c r="JF61" s="14"/>
      <c r="JG61" s="14"/>
      <c r="JH61" s="14"/>
      <c r="JI61" s="14"/>
      <c r="JJ61" s="14"/>
      <c r="JK61" s="14"/>
      <c r="JL61" s="14"/>
      <c r="JM61" s="14"/>
      <c r="JN61" s="14"/>
      <c r="JO61" s="14"/>
      <c r="JP61" s="14"/>
      <c r="JQ61" s="14"/>
      <c r="JR61" s="14"/>
      <c r="JS61" s="14"/>
      <c r="JT61" s="14"/>
      <c r="JU61" s="14"/>
      <c r="JV61" s="14"/>
      <c r="JW61" s="14"/>
      <c r="JX61" s="14"/>
      <c r="JY61" s="14"/>
      <c r="JZ61" s="14"/>
      <c r="KA61" s="14"/>
      <c r="KB61" s="14"/>
      <c r="KC61" s="14"/>
      <c r="KD61" s="14"/>
      <c r="KE61" s="14"/>
      <c r="KF61" s="14"/>
      <c r="KG61" s="14"/>
      <c r="KH61" s="14"/>
      <c r="KI61" s="14"/>
      <c r="KJ61" s="14"/>
      <c r="KK61" s="14"/>
      <c r="KL61" s="14"/>
      <c r="KM61" s="14"/>
      <c r="KN61" s="14"/>
      <c r="KO61" s="14"/>
      <c r="KP61" s="14"/>
      <c r="KQ61" s="14"/>
      <c r="KR61" s="14"/>
      <c r="KS61" s="14"/>
      <c r="KT61" s="14"/>
      <c r="KU61" s="14"/>
      <c r="KV61" s="14"/>
      <c r="KW61" s="14"/>
      <c r="KX61" s="14"/>
      <c r="KY61" s="14"/>
      <c r="KZ61" s="14"/>
      <c r="LA61" s="14"/>
      <c r="LB61" s="14"/>
      <c r="LC61" s="14"/>
      <c r="LD61" s="14"/>
      <c r="LE61" s="14" t="e">
        <v>#N/A</v>
      </c>
      <c r="LF61" s="14" t="e">
        <v>#N/A</v>
      </c>
      <c r="LG61" s="14"/>
      <c r="LH61" s="14"/>
      <c r="LI61" s="14"/>
      <c r="LJ61" s="14"/>
      <c r="LK61" s="14" t="e">
        <v>#N/A</v>
      </c>
      <c r="LL61" s="14" t="e">
        <v>#N/A</v>
      </c>
      <c r="LM61" s="14"/>
      <c r="LN61" s="14" t="e">
        <v>#N/A</v>
      </c>
      <c r="LO61" s="14" t="e">
        <v>#N/A</v>
      </c>
      <c r="LP61" s="14"/>
      <c r="LQ61" s="14" t="e">
        <v>#N/A</v>
      </c>
      <c r="LR61" s="14" t="e">
        <v>#N/A</v>
      </c>
      <c r="LS61" s="14"/>
      <c r="LT61" s="14" t="e">
        <v>#N/A</v>
      </c>
      <c r="LU61" s="14" t="e">
        <v>#N/A</v>
      </c>
      <c r="LV61" s="14"/>
      <c r="LW61" s="14" t="e">
        <v>#N/A</v>
      </c>
      <c r="LX61" s="14" t="e">
        <v>#N/A</v>
      </c>
      <c r="LY61" s="14"/>
      <c r="LZ61" s="14"/>
      <c r="MA61" s="14"/>
      <c r="MB61" s="14"/>
      <c r="MC61" s="14" t="e">
        <v>#N/A</v>
      </c>
      <c r="MD61" s="14" t="e">
        <v>#N/A</v>
      </c>
      <c r="ME61" s="14"/>
      <c r="MF61" s="14"/>
      <c r="MG61" s="14"/>
      <c r="MH61" s="14"/>
      <c r="MI61" s="14"/>
      <c r="MJ61" s="14"/>
      <c r="MK61" s="14"/>
      <c r="ML61" s="14"/>
      <c r="MM61" s="14"/>
      <c r="MN61" s="14"/>
      <c r="MO61" s="14"/>
      <c r="MP61" s="14"/>
      <c r="MQ61" s="14"/>
      <c r="MR61" s="14"/>
      <c r="MS61" s="14"/>
      <c r="MT61" s="14"/>
      <c r="MU61" s="14"/>
      <c r="MV61" s="14"/>
      <c r="MW61" s="14"/>
      <c r="MX61" s="14"/>
      <c r="MY61" s="14"/>
      <c r="MZ61" s="14"/>
      <c r="NA61" s="14"/>
      <c r="NB61" s="14"/>
      <c r="NC61" s="14"/>
      <c r="ND61" s="14"/>
      <c r="NE61" s="14"/>
      <c r="NF61" s="14"/>
      <c r="NG61" s="14"/>
      <c r="NH61" s="14"/>
      <c r="NI61" s="14"/>
      <c r="NJ61" s="14"/>
      <c r="NK61" s="14"/>
      <c r="NL61" s="14"/>
      <c r="NM61" s="14"/>
      <c r="NN61" s="14"/>
      <c r="NO61" s="14"/>
      <c r="NP61" s="14"/>
      <c r="NQ61" s="14"/>
      <c r="NR61" s="14"/>
      <c r="NS61" s="14"/>
      <c r="NT61" s="14"/>
      <c r="NU61" s="14"/>
      <c r="NV61" s="14"/>
      <c r="NW61" s="14"/>
      <c r="NX61" s="14"/>
      <c r="NY61" s="14"/>
      <c r="NZ61" s="14"/>
      <c r="OA61" s="14"/>
      <c r="OB61" s="14"/>
      <c r="OC61" s="14"/>
      <c r="OD61" s="14"/>
      <c r="OE61" s="14"/>
      <c r="OF61" s="14"/>
      <c r="OG61" s="14"/>
      <c r="OH61" s="14"/>
      <c r="OI61" s="14"/>
      <c r="OJ61" s="14"/>
      <c r="OK61" s="14"/>
      <c r="OL61" s="14"/>
      <c r="OM61" s="14"/>
      <c r="ON61" s="14" t="e">
        <v>#N/A</v>
      </c>
      <c r="OO61" s="14" t="e">
        <v>#N/A</v>
      </c>
      <c r="OP61" s="14"/>
      <c r="OQ61" s="14"/>
      <c r="OR61" s="14"/>
      <c r="OS61" s="14"/>
      <c r="OT61" s="14"/>
      <c r="OU61" s="14"/>
      <c r="OV61" s="14"/>
      <c r="OW61" s="14"/>
      <c r="OX61" s="14"/>
      <c r="OY61" s="14"/>
      <c r="OZ61" s="14"/>
      <c r="PA61" s="14"/>
      <c r="PB61" s="14"/>
      <c r="PC61" s="14" t="e">
        <v>#N/A</v>
      </c>
      <c r="PD61" s="14" t="e">
        <v>#N/A</v>
      </c>
      <c r="PE61" s="14"/>
      <c r="PF61" s="14" t="e">
        <v>#N/A</v>
      </c>
      <c r="PG61" s="14" t="e">
        <v>#N/A</v>
      </c>
      <c r="PH61" s="14"/>
      <c r="PI61" s="14" t="e">
        <v>#N/A</v>
      </c>
      <c r="PJ61" s="14" t="e">
        <v>#N/A</v>
      </c>
      <c r="PK61" s="14"/>
      <c r="PL61" s="14" t="e">
        <v>#N/A</v>
      </c>
      <c r="PM61" s="14" t="e">
        <v>#N/A</v>
      </c>
      <c r="PN61" s="14"/>
      <c r="PO61" s="14" t="e">
        <v>#N/A</v>
      </c>
      <c r="PP61" s="14" t="e">
        <v>#N/A</v>
      </c>
      <c r="PQ61" s="14"/>
      <c r="PR61" s="14" t="e">
        <v>#N/A</v>
      </c>
      <c r="PS61" s="14" t="e">
        <v>#N/A</v>
      </c>
      <c r="PT61" s="14"/>
      <c r="PU61" s="14"/>
      <c r="PV61" s="14"/>
      <c r="PW61" s="14"/>
      <c r="PX61" s="14" t="e">
        <v>#N/A</v>
      </c>
      <c r="PY61" s="14" t="e">
        <v>#N/A</v>
      </c>
      <c r="PZ61" s="14"/>
      <c r="QA61" s="14" t="e">
        <v>#N/A</v>
      </c>
      <c r="QB61" s="14" t="e">
        <v>#N/A</v>
      </c>
      <c r="QC61" s="14"/>
      <c r="QD61" s="14" t="e">
        <v>#N/A</v>
      </c>
      <c r="QE61" s="14" t="e">
        <v>#N/A</v>
      </c>
      <c r="QF61" s="14"/>
      <c r="QG61" s="14"/>
      <c r="QH61" s="14"/>
      <c r="QI61" s="14"/>
      <c r="QJ61" s="14" t="e">
        <v>#N/A</v>
      </c>
      <c r="QK61" s="14" t="e">
        <v>#N/A</v>
      </c>
      <c r="QL61" s="14"/>
      <c r="QM61" s="14" t="e">
        <v>#N/A</v>
      </c>
      <c r="QN61" s="14" t="e">
        <v>#N/A</v>
      </c>
      <c r="QO61" s="14"/>
      <c r="QP61" s="14" t="e">
        <v>#N/A</v>
      </c>
      <c r="QQ61" s="14" t="e">
        <v>#N/A</v>
      </c>
      <c r="QR61" s="14"/>
      <c r="QS61" s="14" t="e">
        <v>#N/A</v>
      </c>
      <c r="QT61" s="14" t="e">
        <v>#N/A</v>
      </c>
      <c r="QU61" s="14"/>
      <c r="QV61" s="14" t="e">
        <v>#N/A</v>
      </c>
      <c r="QW61" s="14" t="e">
        <v>#N/A</v>
      </c>
      <c r="QX61" s="14"/>
      <c r="QY61" s="14" t="e">
        <v>#N/A</v>
      </c>
      <c r="QZ61" s="14" t="e">
        <v>#N/A</v>
      </c>
      <c r="RA61" s="14"/>
      <c r="RB61" s="14" t="e">
        <v>#N/A</v>
      </c>
      <c r="RC61" s="14" t="e">
        <v>#N/A</v>
      </c>
      <c r="RD61" s="14"/>
      <c r="RE61" s="14" t="e">
        <v>#N/A</v>
      </c>
      <c r="RF61" s="14" t="e">
        <v>#N/A</v>
      </c>
      <c r="RG61" s="14"/>
      <c r="RH61" s="14" t="e">
        <v>#N/A</v>
      </c>
      <c r="RI61" s="14" t="e">
        <v>#N/A</v>
      </c>
      <c r="RJ61" s="35" t="e">
        <v>#N/A</v>
      </c>
      <c r="RK61" s="35" t="e">
        <f t="shared" si="0"/>
        <v>#N/A</v>
      </c>
    </row>
    <row r="62" spans="1:479" s="12" customFormat="1" ht="15" hidden="1" customHeight="1" x14ac:dyDescent="0.2">
      <c r="A62" s="12" t="s">
        <v>333</v>
      </c>
      <c r="B62" s="41" t="s">
        <v>332</v>
      </c>
      <c r="C62" s="12" t="s">
        <v>331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>
        <v>10</v>
      </c>
      <c r="HM62" s="14"/>
      <c r="HN62" s="14"/>
      <c r="HO62" s="14"/>
      <c r="HP62" s="14">
        <v>5</v>
      </c>
      <c r="HQ62" s="14">
        <v>0</v>
      </c>
      <c r="HR62" s="14"/>
      <c r="HS62" s="14">
        <v>5</v>
      </c>
      <c r="HT62" s="14">
        <v>7</v>
      </c>
      <c r="HU62" s="14">
        <v>10</v>
      </c>
      <c r="HV62" s="14">
        <v>5</v>
      </c>
      <c r="HW62" s="14">
        <v>0</v>
      </c>
      <c r="HX62" s="14"/>
      <c r="HY62" s="14">
        <v>5</v>
      </c>
      <c r="HZ62" s="14">
        <v>3</v>
      </c>
      <c r="IA62" s="14"/>
      <c r="IB62" s="14">
        <v>3</v>
      </c>
      <c r="IC62" s="14">
        <v>0</v>
      </c>
      <c r="ID62" s="14"/>
      <c r="IE62" s="14">
        <v>3</v>
      </c>
      <c r="IF62" s="14">
        <v>0</v>
      </c>
      <c r="IG62" s="14"/>
      <c r="IH62" s="14">
        <v>1</v>
      </c>
      <c r="II62" s="14">
        <v>1.1000000000000001</v>
      </c>
      <c r="IJ62" s="14"/>
      <c r="IK62" s="14">
        <v>1</v>
      </c>
      <c r="IL62" s="14">
        <v>0</v>
      </c>
      <c r="IM62" s="14"/>
      <c r="IN62" s="14">
        <v>2</v>
      </c>
      <c r="IO62" s="14">
        <v>5</v>
      </c>
      <c r="IP62" s="14"/>
      <c r="IQ62" s="14">
        <v>2</v>
      </c>
      <c r="IR62" s="14">
        <v>0</v>
      </c>
      <c r="IS62" s="14"/>
      <c r="IT62" s="14">
        <v>1</v>
      </c>
      <c r="IU62" s="14">
        <v>0</v>
      </c>
      <c r="IV62" s="14"/>
      <c r="IW62" s="14">
        <v>2</v>
      </c>
      <c r="IX62" s="14">
        <v>0</v>
      </c>
      <c r="IY62" s="14"/>
      <c r="IZ62" s="14">
        <v>1</v>
      </c>
      <c r="JA62" s="14">
        <v>0</v>
      </c>
      <c r="JB62" s="14"/>
      <c r="JC62" s="14"/>
      <c r="JD62" s="14"/>
      <c r="JE62" s="14"/>
      <c r="JF62" s="14"/>
      <c r="JG62" s="14"/>
      <c r="JH62" s="14"/>
      <c r="JI62" s="14"/>
      <c r="JJ62" s="14"/>
      <c r="JK62" s="14"/>
      <c r="JL62" s="14"/>
      <c r="JM62" s="14"/>
      <c r="JN62" s="14"/>
      <c r="JO62" s="14"/>
      <c r="JP62" s="14"/>
      <c r="JQ62" s="14"/>
      <c r="JR62" s="14"/>
      <c r="JS62" s="14"/>
      <c r="JT62" s="14"/>
      <c r="JU62" s="14"/>
      <c r="JV62" s="14"/>
      <c r="JW62" s="14"/>
      <c r="JX62" s="14"/>
      <c r="JY62" s="14"/>
      <c r="JZ62" s="14"/>
      <c r="KA62" s="14"/>
      <c r="KB62" s="14"/>
      <c r="KC62" s="14"/>
      <c r="KD62" s="14"/>
      <c r="KE62" s="14"/>
      <c r="KF62" s="14"/>
      <c r="KG62" s="14"/>
      <c r="KH62" s="14"/>
      <c r="KI62" s="14"/>
      <c r="KJ62" s="14"/>
      <c r="KK62" s="14"/>
      <c r="KL62" s="14"/>
      <c r="KM62" s="14"/>
      <c r="KN62" s="14"/>
      <c r="KO62" s="14"/>
      <c r="KP62" s="14"/>
      <c r="KQ62" s="14"/>
      <c r="KR62" s="14"/>
      <c r="KS62" s="14"/>
      <c r="KT62" s="14"/>
      <c r="KU62" s="14"/>
      <c r="KV62" s="14"/>
      <c r="KW62" s="14"/>
      <c r="KX62" s="14"/>
      <c r="KY62" s="14"/>
      <c r="KZ62" s="14"/>
      <c r="LA62" s="14"/>
      <c r="LB62" s="14"/>
      <c r="LC62" s="14"/>
      <c r="LD62" s="14"/>
      <c r="LE62" s="14" t="e">
        <v>#N/A</v>
      </c>
      <c r="LF62" s="14" t="e">
        <v>#N/A</v>
      </c>
      <c r="LG62" s="14"/>
      <c r="LH62" s="14"/>
      <c r="LI62" s="14"/>
      <c r="LJ62" s="14"/>
      <c r="LK62" s="14" t="e">
        <v>#N/A</v>
      </c>
      <c r="LL62" s="14" t="e">
        <v>#N/A</v>
      </c>
      <c r="LM62" s="14"/>
      <c r="LN62" s="14" t="e">
        <v>#N/A</v>
      </c>
      <c r="LO62" s="14" t="e">
        <v>#N/A</v>
      </c>
      <c r="LP62" s="14"/>
      <c r="LQ62" s="14" t="e">
        <v>#N/A</v>
      </c>
      <c r="LR62" s="14" t="e">
        <v>#N/A</v>
      </c>
      <c r="LS62" s="14"/>
      <c r="LT62" s="14" t="e">
        <v>#N/A</v>
      </c>
      <c r="LU62" s="14" t="e">
        <v>#N/A</v>
      </c>
      <c r="LV62" s="14"/>
      <c r="LW62" s="14" t="e">
        <v>#N/A</v>
      </c>
      <c r="LX62" s="14" t="e">
        <v>#N/A</v>
      </c>
      <c r="LY62" s="14"/>
      <c r="LZ62" s="14"/>
      <c r="MA62" s="14"/>
      <c r="MB62" s="14"/>
      <c r="MC62" s="14" t="e">
        <v>#N/A</v>
      </c>
      <c r="MD62" s="14" t="e">
        <v>#N/A</v>
      </c>
      <c r="ME62" s="14"/>
      <c r="MF62" s="14"/>
      <c r="MG62" s="14"/>
      <c r="MH62" s="14"/>
      <c r="MI62" s="14"/>
      <c r="MJ62" s="14"/>
      <c r="MK62" s="14"/>
      <c r="ML62" s="14"/>
      <c r="MM62" s="14"/>
      <c r="MN62" s="14"/>
      <c r="MO62" s="14"/>
      <c r="MP62" s="14"/>
      <c r="MQ62" s="14"/>
      <c r="MR62" s="14"/>
      <c r="MS62" s="14"/>
      <c r="MT62" s="14"/>
      <c r="MU62" s="14"/>
      <c r="MV62" s="14"/>
      <c r="MW62" s="14"/>
      <c r="MX62" s="14"/>
      <c r="MY62" s="14"/>
      <c r="MZ62" s="14"/>
      <c r="NA62" s="14"/>
      <c r="NB62" s="14"/>
      <c r="NC62" s="14"/>
      <c r="ND62" s="14"/>
      <c r="NE62" s="14"/>
      <c r="NF62" s="14"/>
      <c r="NG62" s="14"/>
      <c r="NH62" s="14"/>
      <c r="NI62" s="14"/>
      <c r="NJ62" s="14"/>
      <c r="NK62" s="14"/>
      <c r="NL62" s="14"/>
      <c r="NM62" s="14"/>
      <c r="NN62" s="14"/>
      <c r="NO62" s="14"/>
      <c r="NP62" s="14"/>
      <c r="NQ62" s="14"/>
      <c r="NR62" s="14"/>
      <c r="NS62" s="14"/>
      <c r="NT62" s="14"/>
      <c r="NU62" s="14"/>
      <c r="NV62" s="14"/>
      <c r="NW62" s="14"/>
      <c r="NX62" s="14"/>
      <c r="NY62" s="14"/>
      <c r="NZ62" s="14"/>
      <c r="OA62" s="14"/>
      <c r="OB62" s="14"/>
      <c r="OC62" s="14"/>
      <c r="OD62" s="14"/>
      <c r="OE62" s="14"/>
      <c r="OF62" s="14"/>
      <c r="OG62" s="14"/>
      <c r="OH62" s="14"/>
      <c r="OI62" s="14"/>
      <c r="OJ62" s="14"/>
      <c r="OK62" s="14"/>
      <c r="OL62" s="14"/>
      <c r="OM62" s="14"/>
      <c r="ON62" s="14" t="e">
        <v>#N/A</v>
      </c>
      <c r="OO62" s="14" t="e">
        <v>#N/A</v>
      </c>
      <c r="OP62" s="14"/>
      <c r="OQ62" s="14"/>
      <c r="OR62" s="14"/>
      <c r="OS62" s="14"/>
      <c r="OT62" s="14"/>
      <c r="OU62" s="14"/>
      <c r="OV62" s="14"/>
      <c r="OW62" s="14"/>
      <c r="OX62" s="14"/>
      <c r="OY62" s="14"/>
      <c r="OZ62" s="14"/>
      <c r="PA62" s="14"/>
      <c r="PB62" s="14"/>
      <c r="PC62" s="14" t="e">
        <v>#N/A</v>
      </c>
      <c r="PD62" s="14" t="e">
        <v>#N/A</v>
      </c>
      <c r="PE62" s="14"/>
      <c r="PF62" s="14" t="e">
        <v>#N/A</v>
      </c>
      <c r="PG62" s="14" t="e">
        <v>#N/A</v>
      </c>
      <c r="PH62" s="14"/>
      <c r="PI62" s="14" t="e">
        <v>#N/A</v>
      </c>
      <c r="PJ62" s="14" t="e">
        <v>#N/A</v>
      </c>
      <c r="PK62" s="14"/>
      <c r="PL62" s="14" t="e">
        <v>#N/A</v>
      </c>
      <c r="PM62" s="14" t="e">
        <v>#N/A</v>
      </c>
      <c r="PN62" s="14"/>
      <c r="PO62" s="14" t="e">
        <v>#N/A</v>
      </c>
      <c r="PP62" s="14" t="e">
        <v>#N/A</v>
      </c>
      <c r="PQ62" s="14"/>
      <c r="PR62" s="14" t="e">
        <v>#N/A</v>
      </c>
      <c r="PS62" s="14" t="e">
        <v>#N/A</v>
      </c>
      <c r="PT62" s="14"/>
      <c r="PU62" s="14"/>
      <c r="PV62" s="14"/>
      <c r="PW62" s="14"/>
      <c r="PX62" s="14" t="e">
        <v>#N/A</v>
      </c>
      <c r="PY62" s="14" t="e">
        <v>#N/A</v>
      </c>
      <c r="PZ62" s="14"/>
      <c r="QA62" s="14" t="e">
        <v>#N/A</v>
      </c>
      <c r="QB62" s="14" t="e">
        <v>#N/A</v>
      </c>
      <c r="QC62" s="14"/>
      <c r="QD62" s="14" t="e">
        <v>#N/A</v>
      </c>
      <c r="QE62" s="14" t="e">
        <v>#N/A</v>
      </c>
      <c r="QF62" s="14"/>
      <c r="QG62" s="14"/>
      <c r="QH62" s="14"/>
      <c r="QI62" s="14"/>
      <c r="QJ62" s="14" t="e">
        <v>#N/A</v>
      </c>
      <c r="QK62" s="14" t="e">
        <v>#N/A</v>
      </c>
      <c r="QL62" s="14"/>
      <c r="QM62" s="14" t="e">
        <v>#N/A</v>
      </c>
      <c r="QN62" s="14" t="e">
        <v>#N/A</v>
      </c>
      <c r="QO62" s="14"/>
      <c r="QP62" s="14" t="e">
        <v>#N/A</v>
      </c>
      <c r="QQ62" s="14" t="e">
        <v>#N/A</v>
      </c>
      <c r="QR62" s="14"/>
      <c r="QS62" s="14" t="e">
        <v>#N/A</v>
      </c>
      <c r="QT62" s="14" t="e">
        <v>#N/A</v>
      </c>
      <c r="QU62" s="14"/>
      <c r="QV62" s="14" t="e">
        <v>#N/A</v>
      </c>
      <c r="QW62" s="14" t="e">
        <v>#N/A</v>
      </c>
      <c r="QX62" s="14"/>
      <c r="QY62" s="14" t="e">
        <v>#N/A</v>
      </c>
      <c r="QZ62" s="14" t="e">
        <v>#N/A</v>
      </c>
      <c r="RA62" s="14"/>
      <c r="RB62" s="14" t="e">
        <v>#N/A</v>
      </c>
      <c r="RC62" s="14" t="e">
        <v>#N/A</v>
      </c>
      <c r="RD62" s="14"/>
      <c r="RE62" s="14" t="e">
        <v>#N/A</v>
      </c>
      <c r="RF62" s="14" t="e">
        <v>#N/A</v>
      </c>
      <c r="RG62" s="14"/>
      <c r="RH62" s="14" t="e">
        <v>#N/A</v>
      </c>
      <c r="RI62" s="14" t="e">
        <v>#N/A</v>
      </c>
      <c r="RJ62" s="35" t="e">
        <v>#N/A</v>
      </c>
      <c r="RK62" s="35" t="e">
        <f t="shared" si="0"/>
        <v>#N/A</v>
      </c>
    </row>
    <row r="63" spans="1:479" s="12" customFormat="1" ht="15" hidden="1" customHeight="1" x14ac:dyDescent="0.2">
      <c r="A63" s="12" t="s">
        <v>160</v>
      </c>
      <c r="B63" s="41" t="s">
        <v>33</v>
      </c>
      <c r="C63" s="12" t="s">
        <v>159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 t="e">
        <v>#N/A</v>
      </c>
      <c r="EH63" s="14" t="e">
        <v>#N/A</v>
      </c>
      <c r="EI63" s="14"/>
      <c r="EJ63" s="14" t="e">
        <v>#N/A</v>
      </c>
      <c r="EK63" s="14" t="e">
        <v>#N/A</v>
      </c>
      <c r="EL63" s="14"/>
      <c r="EM63" s="14" t="e">
        <v>#N/A</v>
      </c>
      <c r="EN63" s="14" t="e">
        <v>#N/A</v>
      </c>
      <c r="EO63" s="14"/>
      <c r="EP63" s="14" t="e">
        <v>#N/A</v>
      </c>
      <c r="EQ63" s="14" t="e">
        <v>#N/A</v>
      </c>
      <c r="ER63" s="14"/>
      <c r="ES63" s="14" t="e">
        <v>#N/A</v>
      </c>
      <c r="ET63" s="14" t="e">
        <v>#N/A</v>
      </c>
      <c r="EU63" s="14"/>
      <c r="EV63" s="14" t="e">
        <v>#N/A</v>
      </c>
      <c r="EW63" s="14" t="e">
        <v>#N/A</v>
      </c>
      <c r="EX63" s="14"/>
      <c r="EY63" s="14" t="e">
        <v>#N/A</v>
      </c>
      <c r="EZ63" s="14" t="e">
        <v>#N/A</v>
      </c>
      <c r="FA63" s="14"/>
      <c r="FB63" s="14" t="e">
        <v>#N/A</v>
      </c>
      <c r="FC63" s="14" t="e">
        <v>#N/A</v>
      </c>
      <c r="FD63" s="14"/>
      <c r="FE63" s="14" t="e">
        <v>#N/A</v>
      </c>
      <c r="FF63" s="14" t="e">
        <v>#N/A</v>
      </c>
      <c r="FG63" s="14"/>
      <c r="FH63" s="14"/>
      <c r="FI63" s="14"/>
      <c r="FJ63" s="14"/>
      <c r="FK63" s="14" t="e">
        <v>#N/A</v>
      </c>
      <c r="FL63" s="14" t="e">
        <v>#N/A</v>
      </c>
      <c r="FM63" s="14"/>
      <c r="FN63" s="14" t="e">
        <v>#N/A</v>
      </c>
      <c r="FO63" s="14" t="e">
        <v>#N/A</v>
      </c>
      <c r="FP63" s="14"/>
      <c r="FQ63" s="14" t="e">
        <v>#N/A</v>
      </c>
      <c r="FR63" s="14" t="e">
        <v>#N/A</v>
      </c>
      <c r="FS63" s="14"/>
      <c r="FT63" s="14" t="e">
        <v>#N/A</v>
      </c>
      <c r="FU63" s="14" t="e">
        <v>#N/A</v>
      </c>
      <c r="FV63" s="14"/>
      <c r="FW63" s="14" t="e">
        <v>#N/A</v>
      </c>
      <c r="FX63" s="14" t="e">
        <v>#N/A</v>
      </c>
      <c r="FY63" s="14"/>
      <c r="FZ63" s="14" t="e">
        <v>#N/A</v>
      </c>
      <c r="GA63" s="14" t="e">
        <v>#N/A</v>
      </c>
      <c r="GB63" s="14"/>
      <c r="GC63" s="14" t="e">
        <v>#N/A</v>
      </c>
      <c r="GD63" s="14" t="e">
        <v>#N/A</v>
      </c>
      <c r="GE63" s="14"/>
      <c r="GF63" s="14" t="e">
        <v>#N/A</v>
      </c>
      <c r="GG63" s="14" t="e">
        <v>#N/A</v>
      </c>
      <c r="GH63" s="14"/>
      <c r="GI63" s="14" t="e">
        <v>#N/A</v>
      </c>
      <c r="GJ63" s="14" t="e">
        <v>#N/A</v>
      </c>
      <c r="GK63" s="14"/>
      <c r="GL63" s="14" t="e">
        <v>#N/A</v>
      </c>
      <c r="GM63" s="14" t="e">
        <v>#N/A</v>
      </c>
      <c r="GN63" s="14"/>
      <c r="GO63" s="14" t="e">
        <v>#N/A</v>
      </c>
      <c r="GP63" s="14" t="e">
        <v>#N/A</v>
      </c>
      <c r="GQ63" s="14"/>
      <c r="GR63" s="14" t="e">
        <v>#N/A</v>
      </c>
      <c r="GS63" s="14" t="e">
        <v>#N/A</v>
      </c>
      <c r="GT63" s="14"/>
      <c r="GU63" s="14" t="e">
        <v>#N/A</v>
      </c>
      <c r="GV63" s="14" t="e">
        <v>#N/A</v>
      </c>
      <c r="GW63" s="14"/>
      <c r="GX63" s="14" t="e">
        <v>#N/A</v>
      </c>
      <c r="GY63" s="14" t="e">
        <v>#N/A</v>
      </c>
      <c r="GZ63" s="14"/>
      <c r="HA63" s="14" t="e">
        <v>#N/A</v>
      </c>
      <c r="HB63" s="14" t="e">
        <v>#N/A</v>
      </c>
      <c r="HC63" s="14"/>
      <c r="HD63" s="14" t="e">
        <v>#N/A</v>
      </c>
      <c r="HE63" s="14" t="e">
        <v>#N/A</v>
      </c>
      <c r="HF63" s="14"/>
      <c r="HG63" s="14" t="e">
        <v>#N/A</v>
      </c>
      <c r="HH63" s="14" t="e">
        <v>#N/A</v>
      </c>
      <c r="HI63" s="14"/>
      <c r="HJ63" s="14" t="e">
        <v>#N/A</v>
      </c>
      <c r="HK63" s="14" t="e">
        <v>#N/A</v>
      </c>
      <c r="HL63" s="14"/>
      <c r="HM63" s="14" t="e">
        <v>#N/A</v>
      </c>
      <c r="HN63" s="14" t="e">
        <v>#N/A</v>
      </c>
      <c r="HO63" s="14"/>
      <c r="HP63" s="14" t="e">
        <v>#N/A</v>
      </c>
      <c r="HQ63" s="14" t="e">
        <v>#N/A</v>
      </c>
      <c r="HR63" s="14"/>
      <c r="HS63" s="14" t="e">
        <v>#N/A</v>
      </c>
      <c r="HT63" s="14" t="e">
        <v>#N/A</v>
      </c>
      <c r="HU63" s="14"/>
      <c r="HV63" s="14" t="e">
        <v>#N/A</v>
      </c>
      <c r="HW63" s="14" t="e">
        <v>#N/A</v>
      </c>
      <c r="HX63" s="14"/>
      <c r="HY63" s="14" t="e">
        <v>#N/A</v>
      </c>
      <c r="HZ63" s="14" t="e">
        <v>#N/A</v>
      </c>
      <c r="IA63" s="14"/>
      <c r="IB63" s="14" t="e">
        <v>#N/A</v>
      </c>
      <c r="IC63" s="14" t="e">
        <v>#N/A</v>
      </c>
      <c r="ID63" s="14"/>
      <c r="IE63" s="14" t="e">
        <v>#N/A</v>
      </c>
      <c r="IF63" s="14" t="e">
        <v>#N/A</v>
      </c>
      <c r="IG63" s="14"/>
      <c r="IH63" s="14" t="e">
        <v>#N/A</v>
      </c>
      <c r="II63" s="14" t="e">
        <v>#N/A</v>
      </c>
      <c r="IJ63" s="14"/>
      <c r="IK63" s="14" t="e">
        <v>#N/A</v>
      </c>
      <c r="IL63" s="14" t="e">
        <v>#N/A</v>
      </c>
      <c r="IM63" s="14"/>
      <c r="IN63" s="14" t="e">
        <v>#N/A</v>
      </c>
      <c r="IO63" s="14" t="e">
        <v>#N/A</v>
      </c>
      <c r="IP63" s="14"/>
      <c r="IQ63" s="14" t="e">
        <v>#N/A</v>
      </c>
      <c r="IR63" s="14" t="e">
        <v>#N/A</v>
      </c>
      <c r="IS63" s="14"/>
      <c r="IT63" s="14" t="e">
        <v>#N/A</v>
      </c>
      <c r="IU63" s="14" t="e">
        <v>#N/A</v>
      </c>
      <c r="IV63" s="14"/>
      <c r="IW63" s="14" t="e">
        <v>#N/A</v>
      </c>
      <c r="IX63" s="14" t="e">
        <v>#N/A</v>
      </c>
      <c r="IY63" s="14"/>
      <c r="IZ63" s="14" t="e">
        <v>#N/A</v>
      </c>
      <c r="JA63" s="14" t="e">
        <v>#N/A</v>
      </c>
      <c r="JB63" s="14"/>
      <c r="JC63" s="14"/>
      <c r="JD63" s="14"/>
      <c r="JE63" s="14"/>
      <c r="JF63" s="14"/>
      <c r="JG63" s="14"/>
      <c r="JH63" s="14"/>
      <c r="JI63" s="14"/>
      <c r="JJ63" s="14"/>
      <c r="JK63" s="14"/>
      <c r="JL63" s="14"/>
      <c r="JM63" s="14"/>
      <c r="JN63" s="14"/>
      <c r="JO63" s="14"/>
      <c r="JP63" s="14"/>
      <c r="JQ63" s="14"/>
      <c r="JR63" s="14"/>
      <c r="JS63" s="14"/>
      <c r="JT63" s="14"/>
      <c r="JU63" s="14"/>
      <c r="JV63" s="14"/>
      <c r="JW63" s="14"/>
      <c r="JX63" s="14"/>
      <c r="JY63" s="14"/>
      <c r="JZ63" s="14"/>
      <c r="KA63" s="14"/>
      <c r="KB63" s="14"/>
      <c r="KC63" s="14"/>
      <c r="KD63" s="14"/>
      <c r="KE63" s="14"/>
      <c r="KF63" s="14"/>
      <c r="KG63" s="14"/>
      <c r="KH63" s="14"/>
      <c r="KI63" s="14"/>
      <c r="KJ63" s="14"/>
      <c r="KK63" s="14"/>
      <c r="KL63" s="14"/>
      <c r="KM63" s="14"/>
      <c r="KN63" s="14"/>
      <c r="KO63" s="14"/>
      <c r="KP63" s="14"/>
      <c r="KQ63" s="14"/>
      <c r="KR63" s="14"/>
      <c r="KS63" s="14"/>
      <c r="KT63" s="14"/>
      <c r="KU63" s="14"/>
      <c r="KV63" s="14"/>
      <c r="KW63" s="14"/>
      <c r="KX63" s="14"/>
      <c r="KY63" s="14"/>
      <c r="KZ63" s="14"/>
      <c r="LA63" s="14"/>
      <c r="LB63" s="14"/>
      <c r="LC63" s="14"/>
      <c r="LD63" s="14"/>
      <c r="LE63" s="14" t="e">
        <v>#N/A</v>
      </c>
      <c r="LF63" s="14" t="e">
        <v>#N/A</v>
      </c>
      <c r="LG63" s="14"/>
      <c r="LH63" s="14"/>
      <c r="LI63" s="14"/>
      <c r="LJ63" s="14"/>
      <c r="LK63" s="14" t="e">
        <v>#N/A</v>
      </c>
      <c r="LL63" s="14" t="e">
        <v>#N/A</v>
      </c>
      <c r="LM63" s="14"/>
      <c r="LN63" s="14" t="e">
        <v>#N/A</v>
      </c>
      <c r="LO63" s="14" t="e">
        <v>#N/A</v>
      </c>
      <c r="LP63" s="14"/>
      <c r="LQ63" s="14" t="e">
        <v>#N/A</v>
      </c>
      <c r="LR63" s="14" t="e">
        <v>#N/A</v>
      </c>
      <c r="LS63" s="14"/>
      <c r="LT63" s="14" t="e">
        <v>#N/A</v>
      </c>
      <c r="LU63" s="14" t="e">
        <v>#N/A</v>
      </c>
      <c r="LV63" s="14"/>
      <c r="LW63" s="14" t="e">
        <v>#N/A</v>
      </c>
      <c r="LX63" s="14" t="e">
        <v>#N/A</v>
      </c>
      <c r="LY63" s="14"/>
      <c r="LZ63" s="14"/>
      <c r="MA63" s="14"/>
      <c r="MB63" s="14"/>
      <c r="MC63" s="14" t="e">
        <v>#N/A</v>
      </c>
      <c r="MD63" s="14" t="e">
        <v>#N/A</v>
      </c>
      <c r="ME63" s="14"/>
      <c r="MF63" s="14"/>
      <c r="MG63" s="14"/>
      <c r="MH63" s="14"/>
      <c r="MI63" s="14"/>
      <c r="MJ63" s="14"/>
      <c r="MK63" s="14"/>
      <c r="ML63" s="14"/>
      <c r="MM63" s="14"/>
      <c r="MN63" s="14"/>
      <c r="MO63" s="14"/>
      <c r="MP63" s="14"/>
      <c r="MQ63" s="14"/>
      <c r="MR63" s="14"/>
      <c r="MS63" s="14"/>
      <c r="MT63" s="14"/>
      <c r="MU63" s="14"/>
      <c r="MV63" s="14"/>
      <c r="MW63" s="14"/>
      <c r="MX63" s="14"/>
      <c r="MY63" s="14"/>
      <c r="MZ63" s="14"/>
      <c r="NA63" s="14"/>
      <c r="NB63" s="14"/>
      <c r="NC63" s="14"/>
      <c r="ND63" s="14"/>
      <c r="NE63" s="14"/>
      <c r="NF63" s="14"/>
      <c r="NG63" s="14"/>
      <c r="NH63" s="14"/>
      <c r="NI63" s="14"/>
      <c r="NJ63" s="14"/>
      <c r="NK63" s="14"/>
      <c r="NL63" s="14"/>
      <c r="NM63" s="14"/>
      <c r="NN63" s="14"/>
      <c r="NO63" s="14"/>
      <c r="NP63" s="14"/>
      <c r="NQ63" s="14"/>
      <c r="NR63" s="14"/>
      <c r="NS63" s="14"/>
      <c r="NT63" s="14"/>
      <c r="NU63" s="14"/>
      <c r="NV63" s="14"/>
      <c r="NW63" s="14"/>
      <c r="NX63" s="14"/>
      <c r="NY63" s="14"/>
      <c r="NZ63" s="14"/>
      <c r="OA63" s="14"/>
      <c r="OB63" s="14"/>
      <c r="OC63" s="14"/>
      <c r="OD63" s="14"/>
      <c r="OE63" s="14"/>
      <c r="OF63" s="14"/>
      <c r="OG63" s="14"/>
      <c r="OH63" s="14"/>
      <c r="OI63" s="14"/>
      <c r="OJ63" s="14"/>
      <c r="OK63" s="14"/>
      <c r="OL63" s="14"/>
      <c r="OM63" s="14"/>
      <c r="ON63" s="14" t="e">
        <v>#N/A</v>
      </c>
      <c r="OO63" s="14" t="e">
        <v>#N/A</v>
      </c>
      <c r="OP63" s="14"/>
      <c r="OQ63" s="14"/>
      <c r="OR63" s="14"/>
      <c r="OS63" s="14"/>
      <c r="OT63" s="14"/>
      <c r="OU63" s="14"/>
      <c r="OV63" s="14"/>
      <c r="OW63" s="14"/>
      <c r="OX63" s="14"/>
      <c r="OY63" s="14"/>
      <c r="OZ63" s="14"/>
      <c r="PA63" s="14"/>
      <c r="PB63" s="14"/>
      <c r="PC63" s="14" t="e">
        <v>#N/A</v>
      </c>
      <c r="PD63" s="14" t="e">
        <v>#N/A</v>
      </c>
      <c r="PE63" s="14"/>
      <c r="PF63" s="14" t="e">
        <v>#N/A</v>
      </c>
      <c r="PG63" s="14" t="e">
        <v>#N/A</v>
      </c>
      <c r="PH63" s="14"/>
      <c r="PI63" s="14" t="e">
        <v>#N/A</v>
      </c>
      <c r="PJ63" s="14" t="e">
        <v>#N/A</v>
      </c>
      <c r="PK63" s="14"/>
      <c r="PL63" s="14" t="e">
        <v>#N/A</v>
      </c>
      <c r="PM63" s="14" t="e">
        <v>#N/A</v>
      </c>
      <c r="PN63" s="14"/>
      <c r="PO63" s="14" t="e">
        <v>#N/A</v>
      </c>
      <c r="PP63" s="14" t="e">
        <v>#N/A</v>
      </c>
      <c r="PQ63" s="14"/>
      <c r="PR63" s="14" t="e">
        <v>#N/A</v>
      </c>
      <c r="PS63" s="14" t="e">
        <v>#N/A</v>
      </c>
      <c r="PT63" s="14"/>
      <c r="PU63" s="14"/>
      <c r="PV63" s="14"/>
      <c r="PW63" s="14"/>
      <c r="PX63" s="14" t="e">
        <v>#N/A</v>
      </c>
      <c r="PY63" s="14" t="e">
        <v>#N/A</v>
      </c>
      <c r="PZ63" s="14"/>
      <c r="QA63" s="14" t="e">
        <v>#N/A</v>
      </c>
      <c r="QB63" s="14" t="e">
        <v>#N/A</v>
      </c>
      <c r="QC63" s="14"/>
      <c r="QD63" s="14" t="e">
        <v>#N/A</v>
      </c>
      <c r="QE63" s="14" t="e">
        <v>#N/A</v>
      </c>
      <c r="QF63" s="14"/>
      <c r="QG63" s="14"/>
      <c r="QH63" s="14"/>
      <c r="QI63" s="14"/>
      <c r="QJ63" s="14" t="e">
        <v>#N/A</v>
      </c>
      <c r="QK63" s="14" t="e">
        <v>#N/A</v>
      </c>
      <c r="QL63" s="14"/>
      <c r="QM63" s="14" t="e">
        <v>#N/A</v>
      </c>
      <c r="QN63" s="14" t="e">
        <v>#N/A</v>
      </c>
      <c r="QO63" s="14"/>
      <c r="QP63" s="14" t="e">
        <v>#N/A</v>
      </c>
      <c r="QQ63" s="14" t="e">
        <v>#N/A</v>
      </c>
      <c r="QR63" s="14"/>
      <c r="QS63" s="14" t="e">
        <v>#N/A</v>
      </c>
      <c r="QT63" s="14" t="e">
        <v>#N/A</v>
      </c>
      <c r="QU63" s="14"/>
      <c r="QV63" s="14" t="e">
        <v>#N/A</v>
      </c>
      <c r="QW63" s="14" t="e">
        <v>#N/A</v>
      </c>
      <c r="QX63" s="14"/>
      <c r="QY63" s="14" t="e">
        <v>#N/A</v>
      </c>
      <c r="QZ63" s="14" t="e">
        <v>#N/A</v>
      </c>
      <c r="RA63" s="14"/>
      <c r="RB63" s="14" t="e">
        <v>#N/A</v>
      </c>
      <c r="RC63" s="14" t="e">
        <v>#N/A</v>
      </c>
      <c r="RD63" s="14"/>
      <c r="RE63" s="14" t="e">
        <v>#N/A</v>
      </c>
      <c r="RF63" s="14" t="e">
        <v>#N/A</v>
      </c>
      <c r="RG63" s="14"/>
      <c r="RH63" s="14" t="e">
        <v>#N/A</v>
      </c>
      <c r="RI63" s="14" t="e">
        <v>#N/A</v>
      </c>
      <c r="RJ63" s="35" t="e">
        <v>#N/A</v>
      </c>
      <c r="RK63" s="35" t="e">
        <f t="shared" si="0"/>
        <v>#N/A</v>
      </c>
    </row>
    <row r="64" spans="1:479" s="12" customFormat="1" ht="12.75" hidden="1" customHeight="1" x14ac:dyDescent="0.2">
      <c r="A64" s="12" t="s">
        <v>67</v>
      </c>
      <c r="B64" s="41" t="s">
        <v>6</v>
      </c>
      <c r="C64" s="12" t="s">
        <v>158</v>
      </c>
      <c r="D64" s="14"/>
      <c r="E64" s="14">
        <v>1</v>
      </c>
      <c r="F64" s="14">
        <v>0</v>
      </c>
      <c r="G64" s="14"/>
      <c r="H64" s="14">
        <v>4</v>
      </c>
      <c r="I64" s="14">
        <v>0</v>
      </c>
      <c r="J64" s="14"/>
      <c r="K64" s="14"/>
      <c r="L64" s="14"/>
      <c r="M64" s="14"/>
      <c r="N64" s="14">
        <v>1</v>
      </c>
      <c r="O64" s="14">
        <v>0</v>
      </c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 t="e">
        <v>#N/A</v>
      </c>
      <c r="EH64" s="14" t="e">
        <v>#N/A</v>
      </c>
      <c r="EI64" s="14"/>
      <c r="EJ64" s="14" t="e">
        <v>#N/A</v>
      </c>
      <c r="EK64" s="14" t="e">
        <v>#N/A</v>
      </c>
      <c r="EL64" s="14"/>
      <c r="EM64" s="14" t="e">
        <v>#N/A</v>
      </c>
      <c r="EN64" s="14" t="e">
        <v>#N/A</v>
      </c>
      <c r="EO64" s="14"/>
      <c r="EP64" s="14" t="e">
        <v>#N/A</v>
      </c>
      <c r="EQ64" s="14" t="e">
        <v>#N/A</v>
      </c>
      <c r="ER64" s="14"/>
      <c r="ES64" s="14" t="e">
        <v>#N/A</v>
      </c>
      <c r="ET64" s="14" t="e">
        <v>#N/A</v>
      </c>
      <c r="EU64" s="14"/>
      <c r="EV64" s="14" t="e">
        <v>#N/A</v>
      </c>
      <c r="EW64" s="14" t="e">
        <v>#N/A</v>
      </c>
      <c r="EX64" s="14"/>
      <c r="EY64" s="14" t="e">
        <v>#N/A</v>
      </c>
      <c r="EZ64" s="14" t="e">
        <v>#N/A</v>
      </c>
      <c r="FA64" s="14"/>
      <c r="FB64" s="14" t="e">
        <v>#N/A</v>
      </c>
      <c r="FC64" s="14" t="e">
        <v>#N/A</v>
      </c>
      <c r="FD64" s="14"/>
      <c r="FE64" s="14" t="e">
        <v>#N/A</v>
      </c>
      <c r="FF64" s="14" t="e">
        <v>#N/A</v>
      </c>
      <c r="FG64" s="14"/>
      <c r="FH64" s="14"/>
      <c r="FI64" s="14"/>
      <c r="FJ64" s="14"/>
      <c r="FK64" s="14" t="e">
        <v>#N/A</v>
      </c>
      <c r="FL64" s="14" t="e">
        <v>#N/A</v>
      </c>
      <c r="FM64" s="14"/>
      <c r="FN64" s="14" t="e">
        <v>#N/A</v>
      </c>
      <c r="FO64" s="14" t="e">
        <v>#N/A</v>
      </c>
      <c r="FP64" s="14"/>
      <c r="FQ64" s="14" t="e">
        <v>#N/A</v>
      </c>
      <c r="FR64" s="14" t="e">
        <v>#N/A</v>
      </c>
      <c r="FS64" s="14"/>
      <c r="FT64" s="14" t="e">
        <v>#N/A</v>
      </c>
      <c r="FU64" s="14" t="e">
        <v>#N/A</v>
      </c>
      <c r="FV64" s="14"/>
      <c r="FW64" s="14" t="e">
        <v>#N/A</v>
      </c>
      <c r="FX64" s="14" t="e">
        <v>#N/A</v>
      </c>
      <c r="FY64" s="14"/>
      <c r="FZ64" s="14" t="e">
        <v>#N/A</v>
      </c>
      <c r="GA64" s="14" t="e">
        <v>#N/A</v>
      </c>
      <c r="GB64" s="14"/>
      <c r="GC64" s="14" t="e">
        <v>#N/A</v>
      </c>
      <c r="GD64" s="14" t="e">
        <v>#N/A</v>
      </c>
      <c r="GE64" s="14"/>
      <c r="GF64" s="14" t="e">
        <v>#N/A</v>
      </c>
      <c r="GG64" s="14" t="e">
        <v>#N/A</v>
      </c>
      <c r="GH64" s="14"/>
      <c r="GI64" s="14" t="e">
        <v>#N/A</v>
      </c>
      <c r="GJ64" s="14" t="e">
        <v>#N/A</v>
      </c>
      <c r="GK64" s="14"/>
      <c r="GL64" s="14" t="e">
        <v>#N/A</v>
      </c>
      <c r="GM64" s="14" t="e">
        <v>#N/A</v>
      </c>
      <c r="GN64" s="14"/>
      <c r="GO64" s="14" t="e">
        <v>#N/A</v>
      </c>
      <c r="GP64" s="14" t="e">
        <v>#N/A</v>
      </c>
      <c r="GQ64" s="14"/>
      <c r="GR64" s="14" t="e">
        <v>#N/A</v>
      </c>
      <c r="GS64" s="14" t="e">
        <v>#N/A</v>
      </c>
      <c r="GT64" s="14"/>
      <c r="GU64" s="14" t="e">
        <v>#N/A</v>
      </c>
      <c r="GV64" s="14" t="e">
        <v>#N/A</v>
      </c>
      <c r="GW64" s="14"/>
      <c r="GX64" s="14" t="e">
        <v>#N/A</v>
      </c>
      <c r="GY64" s="14" t="e">
        <v>#N/A</v>
      </c>
      <c r="GZ64" s="14"/>
      <c r="HA64" s="14" t="e">
        <v>#N/A</v>
      </c>
      <c r="HB64" s="14" t="e">
        <v>#N/A</v>
      </c>
      <c r="HC64" s="14"/>
      <c r="HD64" s="14" t="e">
        <v>#N/A</v>
      </c>
      <c r="HE64" s="14" t="e">
        <v>#N/A</v>
      </c>
      <c r="HF64" s="14"/>
      <c r="HG64" s="14" t="e">
        <v>#N/A</v>
      </c>
      <c r="HH64" s="14" t="e">
        <v>#N/A</v>
      </c>
      <c r="HI64" s="14"/>
      <c r="HJ64" s="14" t="e">
        <v>#N/A</v>
      </c>
      <c r="HK64" s="14" t="e">
        <v>#N/A</v>
      </c>
      <c r="HL64" s="14"/>
      <c r="HM64" s="14" t="e">
        <v>#N/A</v>
      </c>
      <c r="HN64" s="14" t="e">
        <v>#N/A</v>
      </c>
      <c r="HO64" s="14"/>
      <c r="HP64" s="14" t="e">
        <v>#N/A</v>
      </c>
      <c r="HQ64" s="14" t="e">
        <v>#N/A</v>
      </c>
      <c r="HR64" s="14"/>
      <c r="HS64" s="14" t="e">
        <v>#N/A</v>
      </c>
      <c r="HT64" s="14" t="e">
        <v>#N/A</v>
      </c>
      <c r="HU64" s="14"/>
      <c r="HV64" s="14" t="e">
        <v>#N/A</v>
      </c>
      <c r="HW64" s="14" t="e">
        <v>#N/A</v>
      </c>
      <c r="HX64" s="14"/>
      <c r="HY64" s="14" t="e">
        <v>#N/A</v>
      </c>
      <c r="HZ64" s="14" t="e">
        <v>#N/A</v>
      </c>
      <c r="IA64" s="14"/>
      <c r="IB64" s="14" t="e">
        <v>#N/A</v>
      </c>
      <c r="IC64" s="14" t="e">
        <v>#N/A</v>
      </c>
      <c r="ID64" s="14"/>
      <c r="IE64" s="14" t="e">
        <v>#N/A</v>
      </c>
      <c r="IF64" s="14" t="e">
        <v>#N/A</v>
      </c>
      <c r="IG64" s="14"/>
      <c r="IH64" s="14" t="e">
        <v>#N/A</v>
      </c>
      <c r="II64" s="14" t="e">
        <v>#N/A</v>
      </c>
      <c r="IJ64" s="14"/>
      <c r="IK64" s="14" t="e">
        <v>#N/A</v>
      </c>
      <c r="IL64" s="14" t="e">
        <v>#N/A</v>
      </c>
      <c r="IM64" s="14"/>
      <c r="IN64" s="14" t="e">
        <v>#N/A</v>
      </c>
      <c r="IO64" s="14" t="e">
        <v>#N/A</v>
      </c>
      <c r="IP64" s="14"/>
      <c r="IQ64" s="14" t="e">
        <v>#N/A</v>
      </c>
      <c r="IR64" s="14" t="e">
        <v>#N/A</v>
      </c>
      <c r="IS64" s="14"/>
      <c r="IT64" s="14" t="e">
        <v>#N/A</v>
      </c>
      <c r="IU64" s="14" t="e">
        <v>#N/A</v>
      </c>
      <c r="IV64" s="14"/>
      <c r="IW64" s="14" t="e">
        <v>#N/A</v>
      </c>
      <c r="IX64" s="14" t="e">
        <v>#N/A</v>
      </c>
      <c r="IY64" s="14"/>
      <c r="IZ64" s="14" t="e">
        <v>#N/A</v>
      </c>
      <c r="JA64" s="14" t="e">
        <v>#N/A</v>
      </c>
      <c r="JB64" s="14"/>
      <c r="JC64" s="14"/>
      <c r="JD64" s="14"/>
      <c r="JE64" s="14"/>
      <c r="JF64" s="14"/>
      <c r="JG64" s="14"/>
      <c r="JH64" s="14"/>
      <c r="JI64" s="14"/>
      <c r="JJ64" s="14"/>
      <c r="JK64" s="14"/>
      <c r="JL64" s="14"/>
      <c r="JM64" s="14"/>
      <c r="JN64" s="14"/>
      <c r="JO64" s="14"/>
      <c r="JP64" s="14"/>
      <c r="JQ64" s="14"/>
      <c r="JR64" s="14"/>
      <c r="JS64" s="14"/>
      <c r="JT64" s="14"/>
      <c r="JU64" s="14"/>
      <c r="JV64" s="14"/>
      <c r="JW64" s="14"/>
      <c r="JX64" s="14"/>
      <c r="JY64" s="14"/>
      <c r="JZ64" s="14"/>
      <c r="KA64" s="14"/>
      <c r="KB64" s="14"/>
      <c r="KC64" s="14"/>
      <c r="KD64" s="14"/>
      <c r="KE64" s="14"/>
      <c r="KF64" s="14"/>
      <c r="KG64" s="14"/>
      <c r="KH64" s="14"/>
      <c r="KI64" s="14"/>
      <c r="KJ64" s="14"/>
      <c r="KK64" s="14"/>
      <c r="KL64" s="14"/>
      <c r="KM64" s="14"/>
      <c r="KN64" s="14"/>
      <c r="KO64" s="14"/>
      <c r="KP64" s="14"/>
      <c r="KQ64" s="14"/>
      <c r="KR64" s="14"/>
      <c r="KS64" s="14"/>
      <c r="KT64" s="14"/>
      <c r="KU64" s="14"/>
      <c r="KV64" s="14"/>
      <c r="KW64" s="14"/>
      <c r="KX64" s="14"/>
      <c r="KY64" s="14"/>
      <c r="KZ64" s="14"/>
      <c r="LA64" s="14"/>
      <c r="LB64" s="14"/>
      <c r="LC64" s="14"/>
      <c r="LD64" s="14"/>
      <c r="LE64" s="14" t="e">
        <v>#N/A</v>
      </c>
      <c r="LF64" s="14" t="e">
        <v>#N/A</v>
      </c>
      <c r="LG64" s="14"/>
      <c r="LH64" s="14"/>
      <c r="LI64" s="14"/>
      <c r="LJ64" s="14"/>
      <c r="LK64" s="14" t="e">
        <v>#N/A</v>
      </c>
      <c r="LL64" s="14" t="e">
        <v>#N/A</v>
      </c>
      <c r="LM64" s="14"/>
      <c r="LN64" s="14" t="e">
        <v>#N/A</v>
      </c>
      <c r="LO64" s="14" t="e">
        <v>#N/A</v>
      </c>
      <c r="LP64" s="14"/>
      <c r="LQ64" s="14" t="e">
        <v>#N/A</v>
      </c>
      <c r="LR64" s="14" t="e">
        <v>#N/A</v>
      </c>
      <c r="LS64" s="14"/>
      <c r="LT64" s="14" t="e">
        <v>#N/A</v>
      </c>
      <c r="LU64" s="14" t="e">
        <v>#N/A</v>
      </c>
      <c r="LV64" s="14"/>
      <c r="LW64" s="14" t="e">
        <v>#N/A</v>
      </c>
      <c r="LX64" s="14" t="e">
        <v>#N/A</v>
      </c>
      <c r="LY64" s="14"/>
      <c r="LZ64" s="14"/>
      <c r="MA64" s="14"/>
      <c r="MB64" s="14"/>
      <c r="MC64" s="14" t="e">
        <v>#N/A</v>
      </c>
      <c r="MD64" s="14" t="e">
        <v>#N/A</v>
      </c>
      <c r="ME64" s="14"/>
      <c r="MF64" s="14"/>
      <c r="MG64" s="14"/>
      <c r="MH64" s="14"/>
      <c r="MI64" s="14"/>
      <c r="MJ64" s="14"/>
      <c r="MK64" s="14"/>
      <c r="ML64" s="14"/>
      <c r="MM64" s="14"/>
      <c r="MN64" s="14"/>
      <c r="MO64" s="14"/>
      <c r="MP64" s="14"/>
      <c r="MQ64" s="14"/>
      <c r="MR64" s="14"/>
      <c r="MS64" s="14"/>
      <c r="MT64" s="14"/>
      <c r="MU64" s="14"/>
      <c r="MV64" s="14"/>
      <c r="MW64" s="14"/>
      <c r="MX64" s="14"/>
      <c r="MY64" s="14"/>
      <c r="MZ64" s="14"/>
      <c r="NA64" s="14"/>
      <c r="NB64" s="14"/>
      <c r="NC64" s="14"/>
      <c r="ND64" s="14"/>
      <c r="NE64" s="14"/>
      <c r="NF64" s="14"/>
      <c r="NG64" s="14"/>
      <c r="NH64" s="14"/>
      <c r="NI64" s="14"/>
      <c r="NJ64" s="14"/>
      <c r="NK64" s="14"/>
      <c r="NL64" s="14"/>
      <c r="NM64" s="14"/>
      <c r="NN64" s="14"/>
      <c r="NO64" s="14"/>
      <c r="NP64" s="14"/>
      <c r="NQ64" s="14"/>
      <c r="NR64" s="14"/>
      <c r="NS64" s="14"/>
      <c r="NT64" s="14"/>
      <c r="NU64" s="14"/>
      <c r="NV64" s="14"/>
      <c r="NW64" s="14"/>
      <c r="NX64" s="14"/>
      <c r="NY64" s="14"/>
      <c r="NZ64" s="14"/>
      <c r="OA64" s="14"/>
      <c r="OB64" s="14"/>
      <c r="OC64" s="14"/>
      <c r="OD64" s="14"/>
      <c r="OE64" s="14"/>
      <c r="OF64" s="14"/>
      <c r="OG64" s="14"/>
      <c r="OH64" s="14"/>
      <c r="OI64" s="14"/>
      <c r="OJ64" s="14"/>
      <c r="OK64" s="14"/>
      <c r="OL64" s="14"/>
      <c r="OM64" s="14"/>
      <c r="ON64" s="14" t="e">
        <v>#N/A</v>
      </c>
      <c r="OO64" s="14" t="e">
        <v>#N/A</v>
      </c>
      <c r="OP64" s="14"/>
      <c r="OQ64" s="14"/>
      <c r="OR64" s="14"/>
      <c r="OS64" s="14"/>
      <c r="OT64" s="14"/>
      <c r="OU64" s="14"/>
      <c r="OV64" s="14"/>
      <c r="OW64" s="14"/>
      <c r="OX64" s="14"/>
      <c r="OY64" s="14"/>
      <c r="OZ64" s="14"/>
      <c r="PA64" s="14"/>
      <c r="PB64" s="14"/>
      <c r="PC64" s="14" t="e">
        <v>#N/A</v>
      </c>
      <c r="PD64" s="14" t="e">
        <v>#N/A</v>
      </c>
      <c r="PE64" s="14"/>
      <c r="PF64" s="14" t="e">
        <v>#N/A</v>
      </c>
      <c r="PG64" s="14" t="e">
        <v>#N/A</v>
      </c>
      <c r="PH64" s="14"/>
      <c r="PI64" s="14" t="e">
        <v>#N/A</v>
      </c>
      <c r="PJ64" s="14" t="e">
        <v>#N/A</v>
      </c>
      <c r="PK64" s="14"/>
      <c r="PL64" s="14" t="e">
        <v>#N/A</v>
      </c>
      <c r="PM64" s="14" t="e">
        <v>#N/A</v>
      </c>
      <c r="PN64" s="14"/>
      <c r="PO64" s="14" t="e">
        <v>#N/A</v>
      </c>
      <c r="PP64" s="14" t="e">
        <v>#N/A</v>
      </c>
      <c r="PQ64" s="14"/>
      <c r="PR64" s="14" t="e">
        <v>#N/A</v>
      </c>
      <c r="PS64" s="14" t="e">
        <v>#N/A</v>
      </c>
      <c r="PT64" s="14"/>
      <c r="PU64" s="14"/>
      <c r="PV64" s="14"/>
      <c r="PW64" s="14"/>
      <c r="PX64" s="14" t="e">
        <v>#N/A</v>
      </c>
      <c r="PY64" s="14" t="e">
        <v>#N/A</v>
      </c>
      <c r="PZ64" s="14"/>
      <c r="QA64" s="14" t="e">
        <v>#N/A</v>
      </c>
      <c r="QB64" s="14" t="e">
        <v>#N/A</v>
      </c>
      <c r="QC64" s="14"/>
      <c r="QD64" s="14" t="e">
        <v>#N/A</v>
      </c>
      <c r="QE64" s="14" t="e">
        <v>#N/A</v>
      </c>
      <c r="QF64" s="14"/>
      <c r="QG64" s="14"/>
      <c r="QH64" s="14"/>
      <c r="QI64" s="14"/>
      <c r="QJ64" s="14" t="e">
        <v>#N/A</v>
      </c>
      <c r="QK64" s="14" t="e">
        <v>#N/A</v>
      </c>
      <c r="QL64" s="14"/>
      <c r="QM64" s="14" t="e">
        <v>#N/A</v>
      </c>
      <c r="QN64" s="14" t="e">
        <v>#N/A</v>
      </c>
      <c r="QO64" s="14"/>
      <c r="QP64" s="14" t="e">
        <v>#N/A</v>
      </c>
      <c r="QQ64" s="14" t="e">
        <v>#N/A</v>
      </c>
      <c r="QR64" s="14"/>
      <c r="QS64" s="14" t="e">
        <v>#N/A</v>
      </c>
      <c r="QT64" s="14" t="e">
        <v>#N/A</v>
      </c>
      <c r="QU64" s="14"/>
      <c r="QV64" s="14" t="e">
        <v>#N/A</v>
      </c>
      <c r="QW64" s="14" t="e">
        <v>#N/A</v>
      </c>
      <c r="QX64" s="14"/>
      <c r="QY64" s="14" t="e">
        <v>#N/A</v>
      </c>
      <c r="QZ64" s="14" t="e">
        <v>#N/A</v>
      </c>
      <c r="RA64" s="14"/>
      <c r="RB64" s="14" t="e">
        <v>#N/A</v>
      </c>
      <c r="RC64" s="14" t="e">
        <v>#N/A</v>
      </c>
      <c r="RD64" s="14"/>
      <c r="RE64" s="14" t="e">
        <v>#N/A</v>
      </c>
      <c r="RF64" s="14" t="e">
        <v>#N/A</v>
      </c>
      <c r="RG64" s="14"/>
      <c r="RH64" s="14" t="e">
        <v>#N/A</v>
      </c>
      <c r="RI64" s="14" t="e">
        <v>#N/A</v>
      </c>
      <c r="RJ64" s="35" t="e">
        <v>#N/A</v>
      </c>
      <c r="RK64" s="35" t="e">
        <f t="shared" si="0"/>
        <v>#N/A</v>
      </c>
    </row>
    <row r="65" spans="1:481" hidden="1" x14ac:dyDescent="0.25">
      <c r="A65" s="12" t="s">
        <v>59</v>
      </c>
      <c r="B65" s="41" t="s">
        <v>15</v>
      </c>
      <c r="C65" s="12" t="s">
        <v>157</v>
      </c>
      <c r="E65" s="14">
        <v>3</v>
      </c>
      <c r="F65" s="14">
        <v>0</v>
      </c>
      <c r="H65" s="14">
        <v>3</v>
      </c>
      <c r="I65" s="14">
        <v>0</v>
      </c>
      <c r="K65" s="14">
        <v>4</v>
      </c>
      <c r="L65" s="14">
        <v>1.3</v>
      </c>
      <c r="N65" s="14">
        <v>5</v>
      </c>
      <c r="O65" s="14">
        <v>0</v>
      </c>
      <c r="EG65" s="14" t="e">
        <v>#N/A</v>
      </c>
      <c r="EH65" s="14" t="e">
        <v>#N/A</v>
      </c>
      <c r="EJ65" s="14" t="e">
        <v>#N/A</v>
      </c>
      <c r="EK65" s="14" t="e">
        <v>#N/A</v>
      </c>
      <c r="EM65" s="14" t="e">
        <v>#N/A</v>
      </c>
      <c r="EN65" s="14" t="e">
        <v>#N/A</v>
      </c>
      <c r="EP65" s="14" t="e">
        <v>#N/A</v>
      </c>
      <c r="EQ65" s="14" t="e">
        <v>#N/A</v>
      </c>
      <c r="ES65" s="14" t="e">
        <v>#N/A</v>
      </c>
      <c r="ET65" s="14" t="e">
        <v>#N/A</v>
      </c>
      <c r="EV65" s="14" t="e">
        <v>#N/A</v>
      </c>
      <c r="EW65" s="14" t="e">
        <v>#N/A</v>
      </c>
      <c r="EY65" s="14" t="e">
        <v>#N/A</v>
      </c>
      <c r="EZ65" s="14" t="e">
        <v>#N/A</v>
      </c>
      <c r="FB65" s="14" t="e">
        <v>#N/A</v>
      </c>
      <c r="FC65" s="14" t="e">
        <v>#N/A</v>
      </c>
      <c r="FE65" s="14" t="e">
        <v>#N/A</v>
      </c>
      <c r="FF65" s="14" t="e">
        <v>#N/A</v>
      </c>
      <c r="FK65" s="14" t="e">
        <v>#N/A</v>
      </c>
      <c r="FL65" s="14" t="e">
        <v>#N/A</v>
      </c>
      <c r="FN65" s="14" t="e">
        <v>#N/A</v>
      </c>
      <c r="FO65" s="14" t="e">
        <v>#N/A</v>
      </c>
      <c r="FQ65" s="14" t="e">
        <v>#N/A</v>
      </c>
      <c r="FR65" s="14" t="e">
        <v>#N/A</v>
      </c>
      <c r="FT65" s="14" t="e">
        <v>#N/A</v>
      </c>
      <c r="FU65" s="14" t="e">
        <v>#N/A</v>
      </c>
      <c r="FW65" s="14" t="e">
        <v>#N/A</v>
      </c>
      <c r="FX65" s="14" t="e">
        <v>#N/A</v>
      </c>
      <c r="FZ65" s="14" t="e">
        <v>#N/A</v>
      </c>
      <c r="GA65" s="14" t="e">
        <v>#N/A</v>
      </c>
      <c r="GC65" s="14" t="e">
        <v>#N/A</v>
      </c>
      <c r="GD65" s="14" t="e">
        <v>#N/A</v>
      </c>
      <c r="GF65" s="14" t="e">
        <v>#N/A</v>
      </c>
      <c r="GG65" s="14" t="e">
        <v>#N/A</v>
      </c>
      <c r="GI65" s="14" t="e">
        <v>#N/A</v>
      </c>
      <c r="GJ65" s="14" t="e">
        <v>#N/A</v>
      </c>
      <c r="GL65" s="14" t="e">
        <v>#N/A</v>
      </c>
      <c r="GM65" s="14" t="e">
        <v>#N/A</v>
      </c>
      <c r="GO65" s="14" t="e">
        <v>#N/A</v>
      </c>
      <c r="GP65" s="14" t="e">
        <v>#N/A</v>
      </c>
      <c r="GR65" s="14" t="e">
        <v>#N/A</v>
      </c>
      <c r="GS65" s="14" t="e">
        <v>#N/A</v>
      </c>
      <c r="GU65" s="14" t="e">
        <v>#N/A</v>
      </c>
      <c r="GV65" s="14" t="e">
        <v>#N/A</v>
      </c>
      <c r="GX65" s="14" t="e">
        <v>#N/A</v>
      </c>
      <c r="GY65" s="14" t="e">
        <v>#N/A</v>
      </c>
      <c r="HA65" s="14" t="e">
        <v>#N/A</v>
      </c>
      <c r="HB65" s="14" t="e">
        <v>#N/A</v>
      </c>
      <c r="HD65" s="14" t="e">
        <v>#N/A</v>
      </c>
      <c r="HE65" s="14" t="e">
        <v>#N/A</v>
      </c>
      <c r="HG65" s="14" t="e">
        <v>#N/A</v>
      </c>
      <c r="HH65" s="14" t="e">
        <v>#N/A</v>
      </c>
      <c r="HJ65" s="14" t="e">
        <v>#N/A</v>
      </c>
      <c r="HK65" s="14" t="e">
        <v>#N/A</v>
      </c>
      <c r="HM65" s="14" t="e">
        <v>#N/A</v>
      </c>
      <c r="HN65" s="14" t="e">
        <v>#N/A</v>
      </c>
      <c r="HP65" s="14" t="e">
        <v>#N/A</v>
      </c>
      <c r="HQ65" s="14" t="e">
        <v>#N/A</v>
      </c>
      <c r="HS65" s="14" t="e">
        <v>#N/A</v>
      </c>
      <c r="HT65" s="14" t="e">
        <v>#N/A</v>
      </c>
      <c r="HV65" s="14" t="e">
        <v>#N/A</v>
      </c>
      <c r="HW65" s="14" t="e">
        <v>#N/A</v>
      </c>
      <c r="HY65" s="14" t="e">
        <v>#N/A</v>
      </c>
      <c r="HZ65" s="14" t="e">
        <v>#N/A</v>
      </c>
      <c r="IB65" s="14" t="e">
        <v>#N/A</v>
      </c>
      <c r="IC65" s="14" t="e">
        <v>#N/A</v>
      </c>
      <c r="IE65" s="14" t="e">
        <v>#N/A</v>
      </c>
      <c r="IF65" s="14" t="e">
        <v>#N/A</v>
      </c>
      <c r="IH65" s="14" t="e">
        <v>#N/A</v>
      </c>
      <c r="II65" s="14" t="e">
        <v>#N/A</v>
      </c>
      <c r="IK65" s="14" t="e">
        <v>#N/A</v>
      </c>
      <c r="IL65" s="14" t="e">
        <v>#N/A</v>
      </c>
      <c r="IN65" s="14" t="e">
        <v>#N/A</v>
      </c>
      <c r="IO65" s="14" t="e">
        <v>#N/A</v>
      </c>
      <c r="IQ65" s="14" t="e">
        <v>#N/A</v>
      </c>
      <c r="IR65" s="14" t="e">
        <v>#N/A</v>
      </c>
      <c r="IT65" s="14" t="e">
        <v>#N/A</v>
      </c>
      <c r="IU65" s="14" t="e">
        <v>#N/A</v>
      </c>
      <c r="IW65" s="14" t="e">
        <v>#N/A</v>
      </c>
      <c r="IX65" s="14" t="e">
        <v>#N/A</v>
      </c>
      <c r="IZ65" s="14" t="e">
        <v>#N/A</v>
      </c>
      <c r="JA65" s="14" t="e">
        <v>#N/A</v>
      </c>
      <c r="LE65" s="14" t="e">
        <v>#N/A</v>
      </c>
      <c r="LF65" s="14" t="e">
        <v>#N/A</v>
      </c>
      <c r="LK65" s="14" t="e">
        <v>#N/A</v>
      </c>
      <c r="LL65" s="14" t="e">
        <v>#N/A</v>
      </c>
      <c r="LN65" s="14" t="e">
        <v>#N/A</v>
      </c>
      <c r="LO65" s="14" t="e">
        <v>#N/A</v>
      </c>
      <c r="LQ65" s="14" t="e">
        <v>#N/A</v>
      </c>
      <c r="LR65" s="14" t="e">
        <v>#N/A</v>
      </c>
      <c r="LT65" s="14" t="e">
        <v>#N/A</v>
      </c>
      <c r="LU65" s="14" t="e">
        <v>#N/A</v>
      </c>
      <c r="LW65" s="14" t="e">
        <v>#N/A</v>
      </c>
      <c r="LX65" s="14" t="e">
        <v>#N/A</v>
      </c>
      <c r="MC65" s="14" t="e">
        <v>#N/A</v>
      </c>
      <c r="MD65" s="14" t="e">
        <v>#N/A</v>
      </c>
      <c r="ON65" s="14" t="e">
        <v>#N/A</v>
      </c>
      <c r="OO65" s="14" t="e">
        <v>#N/A</v>
      </c>
      <c r="PC65" s="14" t="e">
        <v>#N/A</v>
      </c>
      <c r="PD65" s="14" t="e">
        <v>#N/A</v>
      </c>
      <c r="PF65" s="14" t="e">
        <v>#N/A</v>
      </c>
      <c r="PG65" s="14" t="e">
        <v>#N/A</v>
      </c>
      <c r="PI65" s="14" t="e">
        <v>#N/A</v>
      </c>
      <c r="PJ65" s="14" t="e">
        <v>#N/A</v>
      </c>
      <c r="PL65" s="14" t="e">
        <v>#N/A</v>
      </c>
      <c r="PM65" s="14" t="e">
        <v>#N/A</v>
      </c>
      <c r="PO65" s="14" t="e">
        <v>#N/A</v>
      </c>
      <c r="PP65" s="14" t="e">
        <v>#N/A</v>
      </c>
      <c r="PR65" s="14" t="e">
        <v>#N/A</v>
      </c>
      <c r="PS65" s="14" t="e">
        <v>#N/A</v>
      </c>
      <c r="PX65" s="14" t="e">
        <v>#N/A</v>
      </c>
      <c r="PY65" s="14" t="e">
        <v>#N/A</v>
      </c>
      <c r="QA65" s="14" t="e">
        <v>#N/A</v>
      </c>
      <c r="QB65" s="14" t="e">
        <v>#N/A</v>
      </c>
      <c r="QD65" s="14" t="e">
        <v>#N/A</v>
      </c>
      <c r="QE65" s="14" t="e">
        <v>#N/A</v>
      </c>
      <c r="QJ65" s="14" t="e">
        <v>#N/A</v>
      </c>
      <c r="QK65" s="14" t="e">
        <v>#N/A</v>
      </c>
      <c r="QM65" s="14" t="e">
        <v>#N/A</v>
      </c>
      <c r="QN65" s="14" t="e">
        <v>#N/A</v>
      </c>
      <c r="QP65" s="14" t="e">
        <v>#N/A</v>
      </c>
      <c r="QQ65" s="14" t="e">
        <v>#N/A</v>
      </c>
      <c r="QS65" s="14" t="e">
        <v>#N/A</v>
      </c>
      <c r="QT65" s="14" t="e">
        <v>#N/A</v>
      </c>
      <c r="QV65" s="14" t="e">
        <v>#N/A</v>
      </c>
      <c r="QW65" s="14" t="e">
        <v>#N/A</v>
      </c>
      <c r="QY65" s="14" t="e">
        <v>#N/A</v>
      </c>
      <c r="QZ65" s="14" t="e">
        <v>#N/A</v>
      </c>
      <c r="RB65" s="14" t="e">
        <v>#N/A</v>
      </c>
      <c r="RC65" s="14" t="e">
        <v>#N/A</v>
      </c>
      <c r="RE65" s="14" t="e">
        <v>#N/A</v>
      </c>
      <c r="RF65" s="14" t="e">
        <v>#N/A</v>
      </c>
      <c r="RH65" s="14" t="e">
        <v>#N/A</v>
      </c>
      <c r="RI65" s="14" t="e">
        <v>#N/A</v>
      </c>
      <c r="RJ65" s="35" t="e">
        <v>#N/A</v>
      </c>
      <c r="RK65" s="35" t="e">
        <f t="shared" si="0"/>
        <v>#N/A</v>
      </c>
    </row>
    <row r="66" spans="1:481" hidden="1" x14ac:dyDescent="0.25">
      <c r="A66" s="12" t="s">
        <v>327</v>
      </c>
      <c r="B66" s="41" t="s">
        <v>328</v>
      </c>
      <c r="C66" s="12" t="s">
        <v>329</v>
      </c>
      <c r="HI66" s="14">
        <v>10</v>
      </c>
      <c r="HM66" s="14">
        <v>5</v>
      </c>
      <c r="HN66" s="14">
        <v>6</v>
      </c>
      <c r="HP66" s="14">
        <v>5</v>
      </c>
      <c r="HQ66" s="14">
        <v>9.2000000000000011</v>
      </c>
      <c r="HS66" s="14">
        <v>5</v>
      </c>
      <c r="HT66" s="14">
        <v>3</v>
      </c>
      <c r="HV66" s="14">
        <v>5</v>
      </c>
      <c r="HW66" s="14">
        <v>8.6</v>
      </c>
      <c r="HY66" s="14">
        <v>5</v>
      </c>
      <c r="HZ66" s="14">
        <v>0</v>
      </c>
      <c r="IB66" s="14">
        <v>5</v>
      </c>
      <c r="IC66" s="14">
        <v>0</v>
      </c>
      <c r="IE66" s="14">
        <v>5</v>
      </c>
      <c r="IF66" s="14">
        <v>6.6</v>
      </c>
      <c r="IH66" s="14">
        <v>5</v>
      </c>
      <c r="II66" s="14">
        <v>0</v>
      </c>
      <c r="IK66" s="14">
        <v>3</v>
      </c>
      <c r="IL66" s="14">
        <v>3</v>
      </c>
      <c r="IN66" s="14">
        <v>2</v>
      </c>
      <c r="IO66" s="14">
        <v>2.25</v>
      </c>
      <c r="IQ66" s="14">
        <v>3</v>
      </c>
      <c r="IR66" s="14">
        <v>0</v>
      </c>
      <c r="LE66" s="14" t="e">
        <v>#N/A</v>
      </c>
      <c r="LF66" s="14" t="e">
        <v>#N/A</v>
      </c>
      <c r="LK66" s="14" t="e">
        <v>#N/A</v>
      </c>
      <c r="LL66" s="14" t="e">
        <v>#N/A</v>
      </c>
      <c r="LN66" s="14" t="e">
        <v>#N/A</v>
      </c>
      <c r="LO66" s="14" t="e">
        <v>#N/A</v>
      </c>
      <c r="LQ66" s="14" t="e">
        <v>#N/A</v>
      </c>
      <c r="LR66" s="14" t="e">
        <v>#N/A</v>
      </c>
      <c r="LT66" s="14" t="e">
        <v>#N/A</v>
      </c>
      <c r="LU66" s="14" t="e">
        <v>#N/A</v>
      </c>
      <c r="LW66" s="14" t="e">
        <v>#N/A</v>
      </c>
      <c r="LX66" s="14" t="e">
        <v>#N/A</v>
      </c>
      <c r="MC66" s="14" t="e">
        <v>#N/A</v>
      </c>
      <c r="MD66" s="14" t="e">
        <v>#N/A</v>
      </c>
      <c r="ON66" s="14" t="e">
        <v>#N/A</v>
      </c>
      <c r="OO66" s="14" t="e">
        <v>#N/A</v>
      </c>
      <c r="PC66" s="14" t="e">
        <v>#N/A</v>
      </c>
      <c r="PD66" s="14" t="e">
        <v>#N/A</v>
      </c>
      <c r="PF66" s="14" t="e">
        <v>#N/A</v>
      </c>
      <c r="PG66" s="14" t="e">
        <v>#N/A</v>
      </c>
      <c r="PI66" s="14" t="e">
        <v>#N/A</v>
      </c>
      <c r="PJ66" s="14" t="e">
        <v>#N/A</v>
      </c>
      <c r="PL66" s="14" t="e">
        <v>#N/A</v>
      </c>
      <c r="PM66" s="14" t="e">
        <v>#N/A</v>
      </c>
      <c r="PO66" s="14" t="e">
        <v>#N/A</v>
      </c>
      <c r="PP66" s="14" t="e">
        <v>#N/A</v>
      </c>
      <c r="PR66" s="14" t="e">
        <v>#N/A</v>
      </c>
      <c r="PS66" s="14" t="e">
        <v>#N/A</v>
      </c>
      <c r="PX66" s="14" t="e">
        <v>#N/A</v>
      </c>
      <c r="PY66" s="14" t="e">
        <v>#N/A</v>
      </c>
      <c r="QA66" s="14" t="e">
        <v>#N/A</v>
      </c>
      <c r="QB66" s="14" t="e">
        <v>#N/A</v>
      </c>
      <c r="QD66" s="14" t="e">
        <v>#N/A</v>
      </c>
      <c r="QE66" s="14" t="e">
        <v>#N/A</v>
      </c>
      <c r="QJ66" s="14" t="e">
        <v>#N/A</v>
      </c>
      <c r="QK66" s="14" t="e">
        <v>#N/A</v>
      </c>
      <c r="QM66" s="14" t="e">
        <v>#N/A</v>
      </c>
      <c r="QN66" s="14" t="e">
        <v>#N/A</v>
      </c>
      <c r="QP66" s="14" t="e">
        <v>#N/A</v>
      </c>
      <c r="QQ66" s="14" t="e">
        <v>#N/A</v>
      </c>
      <c r="QS66" s="14" t="e">
        <v>#N/A</v>
      </c>
      <c r="QT66" s="14" t="e">
        <v>#N/A</v>
      </c>
      <c r="QV66" s="14" t="e">
        <v>#N/A</v>
      </c>
      <c r="QW66" s="14" t="e">
        <v>#N/A</v>
      </c>
      <c r="QY66" s="14" t="e">
        <v>#N/A</v>
      </c>
      <c r="QZ66" s="14" t="e">
        <v>#N/A</v>
      </c>
      <c r="RB66" s="14" t="e">
        <v>#N/A</v>
      </c>
      <c r="RC66" s="14" t="e">
        <v>#N/A</v>
      </c>
      <c r="RE66" s="14" t="e">
        <v>#N/A</v>
      </c>
      <c r="RF66" s="14" t="e">
        <v>#N/A</v>
      </c>
      <c r="RH66" s="14" t="e">
        <v>#N/A</v>
      </c>
      <c r="RI66" s="14" t="e">
        <v>#N/A</v>
      </c>
      <c r="RJ66" s="35" t="e">
        <v>#N/A</v>
      </c>
      <c r="RK66" s="35" t="e">
        <f t="shared" si="0"/>
        <v>#N/A</v>
      </c>
    </row>
    <row r="67" spans="1:481" hidden="1" x14ac:dyDescent="0.25">
      <c r="A67" s="12" t="s">
        <v>72</v>
      </c>
      <c r="B67" s="41" t="s">
        <v>26</v>
      </c>
      <c r="C67" s="12" t="s">
        <v>156</v>
      </c>
      <c r="E67" s="14">
        <v>5</v>
      </c>
      <c r="F67" s="14">
        <v>0</v>
      </c>
      <c r="H67" s="14">
        <v>2</v>
      </c>
      <c r="I67" s="14">
        <v>0</v>
      </c>
      <c r="K67" s="14">
        <v>3</v>
      </c>
      <c r="L67" s="14">
        <v>0</v>
      </c>
      <c r="N67" s="14">
        <v>4</v>
      </c>
      <c r="O67" s="14">
        <v>1</v>
      </c>
      <c r="Q67" s="14">
        <v>2</v>
      </c>
      <c r="R67" s="14">
        <v>0</v>
      </c>
      <c r="T67" s="14">
        <v>5</v>
      </c>
      <c r="U67" s="14">
        <v>1.1000000000000001</v>
      </c>
      <c r="V67" s="14">
        <v>20</v>
      </c>
      <c r="W67" s="14">
        <v>5</v>
      </c>
      <c r="X67" s="14">
        <v>13</v>
      </c>
      <c r="Z67" s="14">
        <v>5</v>
      </c>
      <c r="AA67" s="14">
        <v>2.5</v>
      </c>
      <c r="AC67" s="14">
        <v>2</v>
      </c>
      <c r="AD67" s="14">
        <v>0</v>
      </c>
      <c r="AF67" s="14">
        <v>5</v>
      </c>
      <c r="AG67" s="14">
        <v>0.8</v>
      </c>
      <c r="AI67" s="14">
        <v>5</v>
      </c>
      <c r="AJ67" s="14">
        <v>6.5</v>
      </c>
      <c r="AR67" s="14">
        <v>5</v>
      </c>
      <c r="AS67" s="14">
        <v>5.7</v>
      </c>
      <c r="AU67" s="14">
        <v>4</v>
      </c>
      <c r="AV67" s="14">
        <v>7.4</v>
      </c>
      <c r="AX67" s="14">
        <v>5</v>
      </c>
      <c r="AY67" s="14">
        <v>7.5</v>
      </c>
      <c r="BA67" s="14">
        <v>5</v>
      </c>
      <c r="BB67" s="14">
        <v>3.3</v>
      </c>
      <c r="BD67" s="14">
        <v>5</v>
      </c>
      <c r="BE67" s="14">
        <v>6</v>
      </c>
      <c r="BG67" s="14">
        <v>5</v>
      </c>
      <c r="BH67" s="14">
        <v>0</v>
      </c>
      <c r="BJ67" s="14">
        <v>5</v>
      </c>
      <c r="BK67" s="14">
        <v>0.6</v>
      </c>
      <c r="BM67" s="14">
        <v>5</v>
      </c>
      <c r="BN67" s="14">
        <v>14.25</v>
      </c>
      <c r="BP67" s="14">
        <v>5</v>
      </c>
      <c r="BQ67" s="14">
        <v>1.5</v>
      </c>
      <c r="BS67" s="14">
        <v>5</v>
      </c>
      <c r="BT67" s="14">
        <v>3</v>
      </c>
      <c r="BV67" s="14">
        <v>5</v>
      </c>
      <c r="BW67" s="14">
        <v>6.25</v>
      </c>
      <c r="BY67" s="14">
        <v>5</v>
      </c>
      <c r="BZ67" s="14">
        <v>0</v>
      </c>
      <c r="CB67" s="14">
        <v>5</v>
      </c>
      <c r="CC67" s="14">
        <v>8.1</v>
      </c>
      <c r="CE67" s="14">
        <v>4</v>
      </c>
      <c r="CF67" s="14">
        <v>2</v>
      </c>
      <c r="CH67" s="14">
        <v>4</v>
      </c>
      <c r="CI67" s="14">
        <v>0.7</v>
      </c>
      <c r="CK67" s="14">
        <v>4</v>
      </c>
      <c r="CL67" s="14">
        <v>1.75</v>
      </c>
      <c r="CN67" s="14">
        <v>5</v>
      </c>
      <c r="CO67" s="14">
        <v>5.25</v>
      </c>
      <c r="CQ67" s="14">
        <v>2</v>
      </c>
      <c r="CR67" s="14">
        <v>1.75</v>
      </c>
      <c r="CT67" s="14">
        <v>5</v>
      </c>
      <c r="CU67" s="14">
        <v>6.85</v>
      </c>
      <c r="CW67" s="14">
        <v>3</v>
      </c>
      <c r="CX67" s="14">
        <v>1.25</v>
      </c>
      <c r="CZ67" s="14">
        <v>3</v>
      </c>
      <c r="DA67" s="14">
        <v>0</v>
      </c>
      <c r="DC67" s="14">
        <v>4</v>
      </c>
      <c r="DD67" s="14">
        <v>5</v>
      </c>
      <c r="DI67" s="14">
        <v>5</v>
      </c>
      <c r="DJ67" s="14">
        <v>6.75</v>
      </c>
      <c r="DL67" s="14">
        <v>5</v>
      </c>
      <c r="DM67" s="14">
        <v>0.8</v>
      </c>
      <c r="DO67" s="14">
        <v>2</v>
      </c>
      <c r="DP67" s="14">
        <v>1.5</v>
      </c>
      <c r="DX67" s="14">
        <v>4</v>
      </c>
      <c r="DY67" s="14">
        <v>4.5</v>
      </c>
      <c r="ED67" s="14">
        <v>5</v>
      </c>
      <c r="EE67" s="14">
        <v>0</v>
      </c>
      <c r="EG67" s="14">
        <v>3</v>
      </c>
      <c r="EH67" s="14">
        <v>0</v>
      </c>
      <c r="EJ67" s="14">
        <v>2</v>
      </c>
      <c r="EK67" s="14">
        <v>0</v>
      </c>
      <c r="FK67" s="14" t="e">
        <v>#N/A</v>
      </c>
      <c r="FL67" s="14" t="e">
        <v>#N/A</v>
      </c>
      <c r="FN67" s="14" t="e">
        <v>#N/A</v>
      </c>
      <c r="FO67" s="14" t="e">
        <v>#N/A</v>
      </c>
      <c r="FQ67" s="14" t="e">
        <v>#N/A</v>
      </c>
      <c r="FR67" s="14" t="e">
        <v>#N/A</v>
      </c>
      <c r="FT67" s="14" t="e">
        <v>#N/A</v>
      </c>
      <c r="FU67" s="14" t="e">
        <v>#N/A</v>
      </c>
      <c r="FW67" s="14" t="e">
        <v>#N/A</v>
      </c>
      <c r="FX67" s="14" t="e">
        <v>#N/A</v>
      </c>
      <c r="FZ67" s="14" t="e">
        <v>#N/A</v>
      </c>
      <c r="GA67" s="14" t="e">
        <v>#N/A</v>
      </c>
      <c r="GC67" s="14" t="e">
        <v>#N/A</v>
      </c>
      <c r="GD67" s="14" t="e">
        <v>#N/A</v>
      </c>
      <c r="GF67" s="14" t="e">
        <v>#N/A</v>
      </c>
      <c r="GG67" s="14" t="e">
        <v>#N/A</v>
      </c>
      <c r="GI67" s="14" t="e">
        <v>#N/A</v>
      </c>
      <c r="GJ67" s="14" t="e">
        <v>#N/A</v>
      </c>
      <c r="GL67" s="14" t="e">
        <v>#N/A</v>
      </c>
      <c r="GM67" s="14" t="e">
        <v>#N/A</v>
      </c>
      <c r="GO67" s="14" t="e">
        <v>#N/A</v>
      </c>
      <c r="GP67" s="14" t="e">
        <v>#N/A</v>
      </c>
      <c r="GR67" s="14" t="e">
        <v>#N/A</v>
      </c>
      <c r="GS67" s="14" t="e">
        <v>#N/A</v>
      </c>
      <c r="GU67" s="14" t="e">
        <v>#N/A</v>
      </c>
      <c r="GV67" s="14" t="e">
        <v>#N/A</v>
      </c>
      <c r="GX67" s="14" t="e">
        <v>#N/A</v>
      </c>
      <c r="GY67" s="14" t="e">
        <v>#N/A</v>
      </c>
      <c r="HA67" s="14" t="e">
        <v>#N/A</v>
      </c>
      <c r="HB67" s="14" t="e">
        <v>#N/A</v>
      </c>
      <c r="HD67" s="14" t="e">
        <v>#N/A</v>
      </c>
      <c r="HE67" s="14" t="e">
        <v>#N/A</v>
      </c>
      <c r="HG67" s="14" t="e">
        <v>#N/A</v>
      </c>
      <c r="HH67" s="14" t="e">
        <v>#N/A</v>
      </c>
      <c r="HJ67" s="14" t="e">
        <v>#N/A</v>
      </c>
      <c r="HK67" s="14" t="e">
        <v>#N/A</v>
      </c>
      <c r="HM67" s="14" t="e">
        <v>#N/A</v>
      </c>
      <c r="HN67" s="14" t="e">
        <v>#N/A</v>
      </c>
      <c r="HP67" s="14" t="e">
        <v>#N/A</v>
      </c>
      <c r="HQ67" s="14" t="e">
        <v>#N/A</v>
      </c>
      <c r="HS67" s="14" t="e">
        <v>#N/A</v>
      </c>
      <c r="HT67" s="14" t="e">
        <v>#N/A</v>
      </c>
      <c r="HV67" s="14" t="e">
        <v>#N/A</v>
      </c>
      <c r="HW67" s="14" t="e">
        <v>#N/A</v>
      </c>
      <c r="HY67" s="14" t="e">
        <v>#N/A</v>
      </c>
      <c r="HZ67" s="14" t="e">
        <v>#N/A</v>
      </c>
      <c r="IB67" s="14" t="e">
        <v>#N/A</v>
      </c>
      <c r="IC67" s="14" t="e">
        <v>#N/A</v>
      </c>
      <c r="IE67" s="14" t="e">
        <v>#N/A</v>
      </c>
      <c r="IF67" s="14" t="e">
        <v>#N/A</v>
      </c>
      <c r="IH67" s="14" t="e">
        <v>#N/A</v>
      </c>
      <c r="II67" s="14" t="e">
        <v>#N/A</v>
      </c>
      <c r="IK67" s="14" t="e">
        <v>#N/A</v>
      </c>
      <c r="IL67" s="14" t="e">
        <v>#N/A</v>
      </c>
      <c r="IN67" s="14" t="e">
        <v>#N/A</v>
      </c>
      <c r="IO67" s="14" t="e">
        <v>#N/A</v>
      </c>
      <c r="IQ67" s="14" t="e">
        <v>#N/A</v>
      </c>
      <c r="IR67" s="14" t="e">
        <v>#N/A</v>
      </c>
      <c r="IT67" s="14" t="e">
        <v>#N/A</v>
      </c>
      <c r="IU67" s="14" t="e">
        <v>#N/A</v>
      </c>
      <c r="IW67" s="14" t="e">
        <v>#N/A</v>
      </c>
      <c r="IX67" s="14" t="e">
        <v>#N/A</v>
      </c>
      <c r="IZ67" s="14" t="e">
        <v>#N/A</v>
      </c>
      <c r="JA67" s="14" t="e">
        <v>#N/A</v>
      </c>
      <c r="JC67" s="14" t="e">
        <v>#N/A</v>
      </c>
      <c r="JD67" s="14" t="e">
        <v>#N/A</v>
      </c>
      <c r="JF67" s="14" t="e">
        <v>#N/A</v>
      </c>
      <c r="JG67" s="14" t="e">
        <v>#N/A</v>
      </c>
      <c r="JI67" s="14" t="e">
        <v>#N/A</v>
      </c>
      <c r="JJ67" s="14" t="e">
        <v>#N/A</v>
      </c>
      <c r="JL67" s="14" t="e">
        <v>#N/A</v>
      </c>
      <c r="JM67" s="14" t="e">
        <v>#N/A</v>
      </c>
      <c r="JO67" s="14" t="e">
        <v>#N/A</v>
      </c>
      <c r="JP67" s="14" t="e">
        <v>#N/A</v>
      </c>
      <c r="JR67" s="14" t="e">
        <v>#N/A</v>
      </c>
      <c r="JS67" s="14" t="e">
        <v>#N/A</v>
      </c>
      <c r="JU67" s="14" t="e">
        <v>#N/A</v>
      </c>
      <c r="JV67" s="14" t="e">
        <v>#N/A</v>
      </c>
      <c r="JX67" s="14" t="e">
        <v>#N/A</v>
      </c>
      <c r="JY67" s="14" t="e">
        <v>#N/A</v>
      </c>
      <c r="KA67" s="14" t="e">
        <v>#N/A</v>
      </c>
      <c r="KB67" s="14" t="e">
        <v>#N/A</v>
      </c>
      <c r="KD67" s="14" t="e">
        <v>#N/A</v>
      </c>
      <c r="KE67" s="14" t="e">
        <v>#N/A</v>
      </c>
      <c r="KG67" s="14" t="e">
        <v>#N/A</v>
      </c>
      <c r="KH67" s="14" t="e">
        <v>#N/A</v>
      </c>
      <c r="KJ67" s="14" t="e">
        <v>#N/A</v>
      </c>
      <c r="KK67" s="14" t="e">
        <v>#N/A</v>
      </c>
      <c r="KP67" s="14" t="e">
        <v>#N/A</v>
      </c>
      <c r="KQ67" s="14" t="e">
        <v>#N/A</v>
      </c>
      <c r="KS67" s="14" t="e">
        <v>#N/A</v>
      </c>
      <c r="KT67" s="14" t="e">
        <v>#N/A</v>
      </c>
      <c r="KV67" s="14" t="e">
        <v>#N/A</v>
      </c>
      <c r="KW67" s="14" t="e">
        <v>#N/A</v>
      </c>
      <c r="KY67" s="14" t="e">
        <v>#N/A</v>
      </c>
      <c r="KZ67" s="14" t="e">
        <v>#N/A</v>
      </c>
      <c r="LB67" s="14" t="e">
        <v>#N/A</v>
      </c>
      <c r="LC67" s="14" t="e">
        <v>#N/A</v>
      </c>
      <c r="LE67" s="14" t="e">
        <v>#N/A</v>
      </c>
      <c r="LF67" s="14" t="e">
        <v>#N/A</v>
      </c>
      <c r="LK67" s="14" t="e">
        <v>#N/A</v>
      </c>
      <c r="LL67" s="14" t="e">
        <v>#N/A</v>
      </c>
      <c r="LN67" s="14" t="e">
        <v>#N/A</v>
      </c>
      <c r="LO67" s="14" t="e">
        <v>#N/A</v>
      </c>
      <c r="LQ67" s="14" t="e">
        <v>#N/A</v>
      </c>
      <c r="LR67" s="14" t="e">
        <v>#N/A</v>
      </c>
      <c r="LT67" s="14" t="e">
        <v>#N/A</v>
      </c>
      <c r="LU67" s="14" t="e">
        <v>#N/A</v>
      </c>
      <c r="LW67" s="14" t="e">
        <v>#N/A</v>
      </c>
      <c r="LX67" s="14" t="e">
        <v>#N/A</v>
      </c>
      <c r="MC67" s="14" t="e">
        <v>#N/A</v>
      </c>
      <c r="MD67" s="14" t="e">
        <v>#N/A</v>
      </c>
      <c r="ON67" s="14" t="e">
        <v>#N/A</v>
      </c>
      <c r="OO67" s="14" t="e">
        <v>#N/A</v>
      </c>
      <c r="PC67" s="14" t="e">
        <v>#N/A</v>
      </c>
      <c r="PD67" s="14" t="e">
        <v>#N/A</v>
      </c>
      <c r="PF67" s="14" t="e">
        <v>#N/A</v>
      </c>
      <c r="PG67" s="14" t="e">
        <v>#N/A</v>
      </c>
      <c r="PI67" s="14" t="e">
        <v>#N/A</v>
      </c>
      <c r="PJ67" s="14" t="e">
        <v>#N/A</v>
      </c>
      <c r="PL67" s="14" t="e">
        <v>#N/A</v>
      </c>
      <c r="PM67" s="14" t="e">
        <v>#N/A</v>
      </c>
      <c r="PO67" s="14" t="e">
        <v>#N/A</v>
      </c>
      <c r="PP67" s="14" t="e">
        <v>#N/A</v>
      </c>
      <c r="PR67" s="14" t="e">
        <v>#N/A</v>
      </c>
      <c r="PS67" s="14" t="e">
        <v>#N/A</v>
      </c>
      <c r="PX67" s="14" t="e">
        <v>#N/A</v>
      </c>
      <c r="PY67" s="14" t="e">
        <v>#N/A</v>
      </c>
      <c r="QA67" s="14" t="e">
        <v>#N/A</v>
      </c>
      <c r="QB67" s="14" t="e">
        <v>#N/A</v>
      </c>
      <c r="QD67" s="14" t="e">
        <v>#N/A</v>
      </c>
      <c r="QE67" s="14" t="e">
        <v>#N/A</v>
      </c>
      <c r="QJ67" s="14" t="e">
        <v>#N/A</v>
      </c>
      <c r="QK67" s="14" t="e">
        <v>#N/A</v>
      </c>
      <c r="QM67" s="14" t="e">
        <v>#N/A</v>
      </c>
      <c r="QN67" s="14" t="e">
        <v>#N/A</v>
      </c>
      <c r="QP67" s="14" t="e">
        <v>#N/A</v>
      </c>
      <c r="QQ67" s="14" t="e">
        <v>#N/A</v>
      </c>
      <c r="QS67" s="14" t="e">
        <v>#N/A</v>
      </c>
      <c r="QT67" s="14" t="e">
        <v>#N/A</v>
      </c>
      <c r="QV67" s="14" t="e">
        <v>#N/A</v>
      </c>
      <c r="QW67" s="14" t="e">
        <v>#N/A</v>
      </c>
      <c r="QY67" s="14" t="e">
        <v>#N/A</v>
      </c>
      <c r="QZ67" s="14" t="e">
        <v>#N/A</v>
      </c>
      <c r="RB67" s="14" t="e">
        <v>#N/A</v>
      </c>
      <c r="RC67" s="14" t="e">
        <v>#N/A</v>
      </c>
      <c r="RE67" s="14" t="e">
        <v>#N/A</v>
      </c>
      <c r="RF67" s="14" t="e">
        <v>#N/A</v>
      </c>
      <c r="RH67" s="14" t="e">
        <v>#N/A</v>
      </c>
      <c r="RI67" s="14" t="e">
        <v>#N/A</v>
      </c>
      <c r="RJ67" s="35" t="e">
        <v>#N/A</v>
      </c>
      <c r="RK67" s="35" t="e">
        <f t="shared" si="0"/>
        <v>#N/A</v>
      </c>
    </row>
    <row r="68" spans="1:481" hidden="1" x14ac:dyDescent="0.25">
      <c r="A68" s="12" t="s">
        <v>50</v>
      </c>
      <c r="B68" s="41" t="s">
        <v>38</v>
      </c>
      <c r="C68" s="12" t="s">
        <v>155</v>
      </c>
      <c r="D68" s="36">
        <v>-67.45</v>
      </c>
      <c r="E68" s="14">
        <v>5</v>
      </c>
      <c r="F68" s="14">
        <v>2.5</v>
      </c>
      <c r="G68" s="14">
        <v>5</v>
      </c>
      <c r="H68" s="14">
        <v>2</v>
      </c>
      <c r="I68" s="14">
        <v>0</v>
      </c>
      <c r="K68" s="14">
        <v>4</v>
      </c>
      <c r="L68" s="14">
        <v>0.8</v>
      </c>
      <c r="Q68" s="14">
        <v>2</v>
      </c>
      <c r="R68" s="14">
        <v>4</v>
      </c>
      <c r="T68" s="14">
        <v>1</v>
      </c>
      <c r="U68" s="14">
        <v>0</v>
      </c>
      <c r="W68" s="14">
        <v>1</v>
      </c>
      <c r="X68" s="14">
        <v>0</v>
      </c>
      <c r="AC68" s="14">
        <v>1</v>
      </c>
      <c r="AD68" s="14">
        <v>0</v>
      </c>
      <c r="AF68" s="14">
        <v>1</v>
      </c>
      <c r="AG68" s="14">
        <v>0</v>
      </c>
      <c r="AI68" s="14">
        <v>1</v>
      </c>
      <c r="AJ68" s="14">
        <v>0</v>
      </c>
      <c r="AL68" s="14">
        <v>1</v>
      </c>
      <c r="AM68" s="14">
        <v>1.2</v>
      </c>
      <c r="AX68" s="14">
        <v>1</v>
      </c>
      <c r="AY68" s="14">
        <v>2.25</v>
      </c>
      <c r="BA68" s="14">
        <v>1</v>
      </c>
      <c r="BB68" s="14">
        <v>0</v>
      </c>
      <c r="BD68" s="14">
        <v>1</v>
      </c>
      <c r="BE68" s="14">
        <v>0</v>
      </c>
      <c r="BJ68" s="14">
        <v>1</v>
      </c>
      <c r="BK68" s="14">
        <v>5</v>
      </c>
      <c r="BM68" s="14">
        <v>1</v>
      </c>
      <c r="BN68" s="14">
        <v>0.7</v>
      </c>
      <c r="BV68" s="14">
        <v>1</v>
      </c>
      <c r="BW68" s="14">
        <v>0</v>
      </c>
      <c r="BY68" s="14">
        <v>1</v>
      </c>
      <c r="BZ68" s="14">
        <v>0</v>
      </c>
      <c r="CB68" s="14">
        <v>1</v>
      </c>
      <c r="CC68" s="14">
        <v>0</v>
      </c>
      <c r="CE68" s="14">
        <v>1</v>
      </c>
      <c r="CF68" s="14">
        <v>0</v>
      </c>
      <c r="EG68" s="14" t="e">
        <v>#N/A</v>
      </c>
      <c r="EH68" s="14" t="e">
        <v>#N/A</v>
      </c>
      <c r="EJ68" s="14" t="e">
        <v>#N/A</v>
      </c>
      <c r="EK68" s="14" t="e">
        <v>#N/A</v>
      </c>
      <c r="EM68" s="14" t="e">
        <v>#N/A</v>
      </c>
      <c r="EN68" s="14" t="e">
        <v>#N/A</v>
      </c>
      <c r="EP68" s="14" t="e">
        <v>#N/A</v>
      </c>
      <c r="EQ68" s="14" t="e">
        <v>#N/A</v>
      </c>
      <c r="ES68" s="14" t="e">
        <v>#N/A</v>
      </c>
      <c r="ET68" s="14" t="e">
        <v>#N/A</v>
      </c>
      <c r="EV68" s="14" t="e">
        <v>#N/A</v>
      </c>
      <c r="EW68" s="14" t="e">
        <v>#N/A</v>
      </c>
      <c r="EY68" s="14" t="e">
        <v>#N/A</v>
      </c>
      <c r="EZ68" s="14" t="e">
        <v>#N/A</v>
      </c>
      <c r="FB68" s="14" t="e">
        <v>#N/A</v>
      </c>
      <c r="FC68" s="14" t="e">
        <v>#N/A</v>
      </c>
      <c r="FE68" s="14" t="e">
        <v>#N/A</v>
      </c>
      <c r="FF68" s="14" t="e">
        <v>#N/A</v>
      </c>
      <c r="FH68" s="14" t="e">
        <v>#N/A</v>
      </c>
      <c r="FI68" s="14" t="e">
        <v>#N/A</v>
      </c>
      <c r="FK68" s="14" t="e">
        <v>#N/A</v>
      </c>
      <c r="FL68" s="14" t="e">
        <v>#N/A</v>
      </c>
      <c r="FN68" s="14" t="e">
        <v>#N/A</v>
      </c>
      <c r="FO68" s="14" t="e">
        <v>#N/A</v>
      </c>
      <c r="FQ68" s="14" t="e">
        <v>#N/A</v>
      </c>
      <c r="FR68" s="14" t="e">
        <v>#N/A</v>
      </c>
      <c r="FT68" s="14" t="e">
        <v>#N/A</v>
      </c>
      <c r="FU68" s="14" t="e">
        <v>#N/A</v>
      </c>
      <c r="FW68" s="14" t="e">
        <v>#N/A</v>
      </c>
      <c r="FX68" s="14" t="e">
        <v>#N/A</v>
      </c>
      <c r="FZ68" s="14" t="e">
        <v>#N/A</v>
      </c>
      <c r="GA68" s="14" t="e">
        <v>#N/A</v>
      </c>
      <c r="GC68" s="14" t="e">
        <v>#N/A</v>
      </c>
      <c r="GD68" s="14" t="e">
        <v>#N/A</v>
      </c>
      <c r="GF68" s="14" t="e">
        <v>#N/A</v>
      </c>
      <c r="GG68" s="14" t="e">
        <v>#N/A</v>
      </c>
      <c r="GI68" s="14" t="e">
        <v>#N/A</v>
      </c>
      <c r="GJ68" s="14" t="e">
        <v>#N/A</v>
      </c>
      <c r="GL68" s="14" t="e">
        <v>#N/A</v>
      </c>
      <c r="GM68" s="14" t="e">
        <v>#N/A</v>
      </c>
      <c r="GO68" s="14" t="e">
        <v>#N/A</v>
      </c>
      <c r="GP68" s="14" t="e">
        <v>#N/A</v>
      </c>
      <c r="GR68" s="14" t="e">
        <v>#N/A</v>
      </c>
      <c r="GS68" s="14" t="e">
        <v>#N/A</v>
      </c>
      <c r="GU68" s="14" t="e">
        <v>#N/A</v>
      </c>
      <c r="GV68" s="14" t="e">
        <v>#N/A</v>
      </c>
      <c r="GX68" s="14" t="e">
        <v>#N/A</v>
      </c>
      <c r="GY68" s="14" t="e">
        <v>#N/A</v>
      </c>
      <c r="HA68" s="14" t="e">
        <v>#N/A</v>
      </c>
      <c r="HB68" s="14" t="e">
        <v>#N/A</v>
      </c>
      <c r="HD68" s="14" t="e">
        <v>#N/A</v>
      </c>
      <c r="HE68" s="14" t="e">
        <v>#N/A</v>
      </c>
      <c r="HG68" s="14" t="e">
        <v>#N/A</v>
      </c>
      <c r="HH68" s="14" t="e">
        <v>#N/A</v>
      </c>
      <c r="HJ68" s="14" t="e">
        <v>#N/A</v>
      </c>
      <c r="HK68" s="14" t="e">
        <v>#N/A</v>
      </c>
      <c r="HM68" s="14" t="e">
        <v>#N/A</v>
      </c>
      <c r="HN68" s="14" t="e">
        <v>#N/A</v>
      </c>
      <c r="HP68" s="14" t="e">
        <v>#N/A</v>
      </c>
      <c r="HQ68" s="14" t="e">
        <v>#N/A</v>
      </c>
      <c r="HS68" s="14" t="e">
        <v>#N/A</v>
      </c>
      <c r="HT68" s="14" t="e">
        <v>#N/A</v>
      </c>
      <c r="HV68" s="14" t="e">
        <v>#N/A</v>
      </c>
      <c r="HW68" s="14" t="e">
        <v>#N/A</v>
      </c>
      <c r="HY68" s="14" t="e">
        <v>#N/A</v>
      </c>
      <c r="HZ68" s="14" t="e">
        <v>#N/A</v>
      </c>
      <c r="IB68" s="14" t="e">
        <v>#N/A</v>
      </c>
      <c r="IC68" s="14" t="e">
        <v>#N/A</v>
      </c>
      <c r="IE68" s="14" t="e">
        <v>#N/A</v>
      </c>
      <c r="IF68" s="14" t="e">
        <v>#N/A</v>
      </c>
      <c r="IH68" s="14" t="e">
        <v>#N/A</v>
      </c>
      <c r="II68" s="14" t="e">
        <v>#N/A</v>
      </c>
      <c r="IK68" s="14" t="e">
        <v>#N/A</v>
      </c>
      <c r="IL68" s="14" t="e">
        <v>#N/A</v>
      </c>
      <c r="IN68" s="14" t="e">
        <v>#N/A</v>
      </c>
      <c r="IO68" s="14" t="e">
        <v>#N/A</v>
      </c>
      <c r="IQ68" s="14" t="e">
        <v>#N/A</v>
      </c>
      <c r="IR68" s="14" t="e">
        <v>#N/A</v>
      </c>
      <c r="IT68" s="14" t="e">
        <v>#N/A</v>
      </c>
      <c r="IU68" s="14" t="e">
        <v>#N/A</v>
      </c>
      <c r="IW68" s="14" t="e">
        <v>#N/A</v>
      </c>
      <c r="IX68" s="14" t="e">
        <v>#N/A</v>
      </c>
      <c r="IZ68" s="14" t="e">
        <v>#N/A</v>
      </c>
      <c r="JA68" s="14" t="e">
        <v>#N/A</v>
      </c>
      <c r="JC68" s="14" t="e">
        <v>#N/A</v>
      </c>
      <c r="JD68" s="14" t="e">
        <v>#N/A</v>
      </c>
      <c r="JF68" s="14" t="e">
        <v>#N/A</v>
      </c>
      <c r="JG68" s="14" t="e">
        <v>#N/A</v>
      </c>
      <c r="JI68" s="14" t="e">
        <v>#N/A</v>
      </c>
      <c r="JJ68" s="14" t="e">
        <v>#N/A</v>
      </c>
      <c r="JL68" s="14" t="e">
        <v>#N/A</v>
      </c>
      <c r="JM68" s="14" t="e">
        <v>#N/A</v>
      </c>
      <c r="JO68" s="14" t="e">
        <v>#N/A</v>
      </c>
      <c r="JP68" s="14" t="e">
        <v>#N/A</v>
      </c>
      <c r="JR68" s="14" t="e">
        <v>#N/A</v>
      </c>
      <c r="JS68" s="14" t="e">
        <v>#N/A</v>
      </c>
      <c r="JU68" s="14" t="e">
        <v>#N/A</v>
      </c>
      <c r="JV68" s="14" t="e">
        <v>#N/A</v>
      </c>
      <c r="JX68" s="14" t="e">
        <v>#N/A</v>
      </c>
      <c r="JY68" s="14" t="e">
        <v>#N/A</v>
      </c>
      <c r="KA68" s="14" t="e">
        <v>#N/A</v>
      </c>
      <c r="KB68" s="14" t="e">
        <v>#N/A</v>
      </c>
      <c r="KD68" s="14" t="e">
        <v>#N/A</v>
      </c>
      <c r="KE68" s="14" t="e">
        <v>#N/A</v>
      </c>
      <c r="KG68" s="14" t="e">
        <v>#N/A</v>
      </c>
      <c r="KH68" s="14" t="e">
        <v>#N/A</v>
      </c>
      <c r="KJ68" s="14" t="e">
        <v>#N/A</v>
      </c>
      <c r="KK68" s="14" t="e">
        <v>#N/A</v>
      </c>
      <c r="KP68" s="14" t="e">
        <v>#N/A</v>
      </c>
      <c r="KQ68" s="14" t="e">
        <v>#N/A</v>
      </c>
      <c r="KS68" s="14" t="e">
        <v>#N/A</v>
      </c>
      <c r="KT68" s="14" t="e">
        <v>#N/A</v>
      </c>
      <c r="KV68" s="14" t="e">
        <v>#N/A</v>
      </c>
      <c r="KW68" s="14" t="e">
        <v>#N/A</v>
      </c>
      <c r="KY68" s="14" t="e">
        <v>#N/A</v>
      </c>
      <c r="KZ68" s="14" t="e">
        <v>#N/A</v>
      </c>
      <c r="LB68" s="14" t="e">
        <v>#N/A</v>
      </c>
      <c r="LC68" s="14" t="e">
        <v>#N/A</v>
      </c>
      <c r="LE68" s="14" t="e">
        <v>#N/A</v>
      </c>
      <c r="LF68" s="14" t="e">
        <v>#N/A</v>
      </c>
      <c r="LK68" s="14" t="e">
        <v>#N/A</v>
      </c>
      <c r="LL68" s="14" t="e">
        <v>#N/A</v>
      </c>
      <c r="LN68" s="14" t="e">
        <v>#N/A</v>
      </c>
      <c r="LO68" s="14" t="e">
        <v>#N/A</v>
      </c>
      <c r="LQ68" s="14" t="e">
        <v>#N/A</v>
      </c>
      <c r="LR68" s="14" t="e">
        <v>#N/A</v>
      </c>
      <c r="LT68" s="14" t="e">
        <v>#N/A</v>
      </c>
      <c r="LU68" s="14" t="e">
        <v>#N/A</v>
      </c>
      <c r="LW68" s="14" t="e">
        <v>#N/A</v>
      </c>
      <c r="LX68" s="14" t="e">
        <v>#N/A</v>
      </c>
      <c r="MC68" s="14" t="e">
        <v>#N/A</v>
      </c>
      <c r="MD68" s="14" t="e">
        <v>#N/A</v>
      </c>
      <c r="ON68" s="14" t="e">
        <v>#N/A</v>
      </c>
      <c r="OO68" s="14" t="e">
        <v>#N/A</v>
      </c>
      <c r="PC68" s="14" t="e">
        <v>#N/A</v>
      </c>
      <c r="PD68" s="14" t="e">
        <v>#N/A</v>
      </c>
      <c r="PF68" s="14" t="e">
        <v>#N/A</v>
      </c>
      <c r="PG68" s="14" t="e">
        <v>#N/A</v>
      </c>
      <c r="PI68" s="14" t="e">
        <v>#N/A</v>
      </c>
      <c r="PJ68" s="14" t="e">
        <v>#N/A</v>
      </c>
      <c r="PL68" s="14" t="e">
        <v>#N/A</v>
      </c>
      <c r="PM68" s="14" t="e">
        <v>#N/A</v>
      </c>
      <c r="PO68" s="14" t="e">
        <v>#N/A</v>
      </c>
      <c r="PP68" s="14" t="e">
        <v>#N/A</v>
      </c>
      <c r="PR68" s="14" t="e">
        <v>#N/A</v>
      </c>
      <c r="PS68" s="14" t="e">
        <v>#N/A</v>
      </c>
      <c r="PX68" s="14" t="e">
        <v>#N/A</v>
      </c>
      <c r="PY68" s="14" t="e">
        <v>#N/A</v>
      </c>
      <c r="QA68" s="14" t="e">
        <v>#N/A</v>
      </c>
      <c r="QB68" s="14" t="e">
        <v>#N/A</v>
      </c>
      <c r="QD68" s="14" t="e">
        <v>#N/A</v>
      </c>
      <c r="QE68" s="14" t="e">
        <v>#N/A</v>
      </c>
      <c r="QJ68" s="14" t="e">
        <v>#N/A</v>
      </c>
      <c r="QK68" s="14" t="e">
        <v>#N/A</v>
      </c>
      <c r="QM68" s="14" t="e">
        <v>#N/A</v>
      </c>
      <c r="QN68" s="14" t="e">
        <v>#N/A</v>
      </c>
      <c r="QP68" s="14" t="e">
        <v>#N/A</v>
      </c>
      <c r="QQ68" s="14" t="e">
        <v>#N/A</v>
      </c>
      <c r="QS68" s="14" t="e">
        <v>#N/A</v>
      </c>
      <c r="QT68" s="14" t="e">
        <v>#N/A</v>
      </c>
      <c r="QV68" s="14" t="e">
        <v>#N/A</v>
      </c>
      <c r="QW68" s="14" t="e">
        <v>#N/A</v>
      </c>
      <c r="QY68" s="14" t="e">
        <v>#N/A</v>
      </c>
      <c r="QZ68" s="14" t="e">
        <v>#N/A</v>
      </c>
      <c r="RB68" s="14" t="e">
        <v>#N/A</v>
      </c>
      <c r="RC68" s="14" t="e">
        <v>#N/A</v>
      </c>
      <c r="RE68" s="14" t="e">
        <v>#N/A</v>
      </c>
      <c r="RF68" s="14" t="e">
        <v>#N/A</v>
      </c>
      <c r="RH68" s="14" t="e">
        <v>#N/A</v>
      </c>
      <c r="RI68" s="14" t="e">
        <v>#N/A</v>
      </c>
      <c r="RJ68" s="35" t="e">
        <v>#N/A</v>
      </c>
      <c r="RK68" s="35" t="e">
        <f t="shared" si="0"/>
        <v>#N/A</v>
      </c>
    </row>
    <row r="69" spans="1:481" hidden="1" x14ac:dyDescent="0.25">
      <c r="A69" s="12" t="s">
        <v>367</v>
      </c>
      <c r="B69" s="41" t="s">
        <v>368</v>
      </c>
      <c r="C69" s="12" t="s">
        <v>364</v>
      </c>
      <c r="D69" s="36"/>
      <c r="KL69" s="14">
        <v>20</v>
      </c>
      <c r="KP69" s="14">
        <v>5</v>
      </c>
      <c r="KQ69" s="14">
        <v>3.5</v>
      </c>
      <c r="KS69" s="14">
        <v>5</v>
      </c>
      <c r="KT69" s="14">
        <v>2.25</v>
      </c>
      <c r="KV69" s="14">
        <v>4</v>
      </c>
      <c r="KW69" s="14">
        <v>0</v>
      </c>
      <c r="KY69" s="14">
        <v>5</v>
      </c>
      <c r="KZ69" s="14">
        <v>1.2000000000000002</v>
      </c>
      <c r="LB69" s="14">
        <v>4</v>
      </c>
      <c r="LC69" s="14">
        <v>0.8</v>
      </c>
      <c r="LE69" s="14">
        <v>4</v>
      </c>
      <c r="LF69" s="14">
        <v>4</v>
      </c>
      <c r="LK69" s="14">
        <v>4</v>
      </c>
      <c r="LL69" s="14">
        <v>0.9</v>
      </c>
      <c r="LN69" s="14">
        <v>1</v>
      </c>
      <c r="LO69" s="14">
        <v>5.5</v>
      </c>
      <c r="LQ69" s="14">
        <v>5</v>
      </c>
      <c r="LR69" s="14">
        <v>6</v>
      </c>
      <c r="LT69" s="14">
        <v>5</v>
      </c>
      <c r="LU69" s="14">
        <v>2.5</v>
      </c>
      <c r="LW69" s="14">
        <v>4</v>
      </c>
      <c r="LX69" s="14">
        <v>0</v>
      </c>
      <c r="ON69" s="14" t="e">
        <v>#N/A</v>
      </c>
      <c r="OO69" s="14" t="e">
        <v>#N/A</v>
      </c>
      <c r="PC69" s="14" t="e">
        <v>#N/A</v>
      </c>
      <c r="PD69" s="14" t="e">
        <v>#N/A</v>
      </c>
      <c r="PF69" s="14" t="e">
        <v>#N/A</v>
      </c>
      <c r="PG69" s="14" t="e">
        <v>#N/A</v>
      </c>
      <c r="PI69" s="14" t="e">
        <v>#N/A</v>
      </c>
      <c r="PJ69" s="14" t="e">
        <v>#N/A</v>
      </c>
      <c r="PL69" s="14" t="e">
        <v>#N/A</v>
      </c>
      <c r="PM69" s="14" t="e">
        <v>#N/A</v>
      </c>
      <c r="PO69" s="14" t="e">
        <v>#N/A</v>
      </c>
      <c r="PP69" s="14" t="e">
        <v>#N/A</v>
      </c>
      <c r="PR69" s="14" t="e">
        <v>#N/A</v>
      </c>
      <c r="PS69" s="14" t="e">
        <v>#N/A</v>
      </c>
      <c r="PX69" s="14" t="e">
        <v>#N/A</v>
      </c>
      <c r="PY69" s="14" t="e">
        <v>#N/A</v>
      </c>
      <c r="QA69" s="14" t="e">
        <v>#N/A</v>
      </c>
      <c r="QB69" s="14" t="e">
        <v>#N/A</v>
      </c>
      <c r="QD69" s="14" t="e">
        <v>#N/A</v>
      </c>
      <c r="QE69" s="14" t="e">
        <v>#N/A</v>
      </c>
      <c r="QJ69" s="14" t="e">
        <v>#N/A</v>
      </c>
      <c r="QK69" s="14" t="e">
        <v>#N/A</v>
      </c>
      <c r="QM69" s="14" t="e">
        <v>#N/A</v>
      </c>
      <c r="QN69" s="14" t="e">
        <v>#N/A</v>
      </c>
      <c r="QP69" s="14" t="e">
        <v>#N/A</v>
      </c>
      <c r="QQ69" s="14" t="e">
        <v>#N/A</v>
      </c>
      <c r="QS69" s="14" t="e">
        <v>#N/A</v>
      </c>
      <c r="QT69" s="14" t="e">
        <v>#N/A</v>
      </c>
      <c r="QV69" s="14" t="e">
        <v>#N/A</v>
      </c>
      <c r="QW69" s="14" t="e">
        <v>#N/A</v>
      </c>
      <c r="QY69" s="14" t="e">
        <v>#N/A</v>
      </c>
      <c r="QZ69" s="14" t="e">
        <v>#N/A</v>
      </c>
      <c r="RB69" s="14" t="e">
        <v>#N/A</v>
      </c>
      <c r="RC69" s="14" t="e">
        <v>#N/A</v>
      </c>
      <c r="RE69" s="14" t="e">
        <v>#N/A</v>
      </c>
      <c r="RF69" s="14" t="e">
        <v>#N/A</v>
      </c>
      <c r="RH69" s="14" t="e">
        <v>#N/A</v>
      </c>
      <c r="RI69" s="14" t="e">
        <v>#N/A</v>
      </c>
      <c r="RJ69" s="35" t="e">
        <v>#N/A</v>
      </c>
      <c r="RK69" s="35" t="e">
        <f t="shared" ref="RK69:RK100" si="1">RJ69+RG69-RH69+RI69</f>
        <v>#N/A</v>
      </c>
    </row>
    <row r="70" spans="1:481" hidden="1" x14ac:dyDescent="0.25">
      <c r="A70" s="12" t="s">
        <v>96</v>
      </c>
      <c r="B70" s="41" t="s">
        <v>95</v>
      </c>
      <c r="C70" s="12" t="s">
        <v>154</v>
      </c>
      <c r="D70" s="30">
        <v>129.30000000000001</v>
      </c>
      <c r="E70" s="14">
        <v>5</v>
      </c>
      <c r="F70" s="14">
        <v>2.25</v>
      </c>
      <c r="H70" s="14">
        <v>5</v>
      </c>
      <c r="I70" s="14">
        <v>9.4</v>
      </c>
      <c r="K70" s="14">
        <v>5</v>
      </c>
      <c r="L70" s="14">
        <v>8.4</v>
      </c>
      <c r="N70" s="14">
        <v>5</v>
      </c>
      <c r="O70" s="14">
        <v>0</v>
      </c>
      <c r="Q70" s="14">
        <v>5</v>
      </c>
      <c r="R70" s="14">
        <v>3.75</v>
      </c>
      <c r="T70" s="14">
        <v>5</v>
      </c>
      <c r="U70" s="14">
        <v>0</v>
      </c>
      <c r="W70" s="14">
        <v>4</v>
      </c>
      <c r="X70" s="14">
        <v>0</v>
      </c>
      <c r="AB70" s="36">
        <v>-143</v>
      </c>
      <c r="EG70" s="14" t="e">
        <v>#N/A</v>
      </c>
      <c r="EH70" s="14" t="e">
        <v>#N/A</v>
      </c>
      <c r="EJ70" s="14" t="e">
        <v>#N/A</v>
      </c>
      <c r="EK70" s="14" t="e">
        <v>#N/A</v>
      </c>
      <c r="EM70" s="14" t="e">
        <v>#N/A</v>
      </c>
      <c r="EN70" s="14" t="e">
        <v>#N/A</v>
      </c>
      <c r="EP70" s="14" t="e">
        <v>#N/A</v>
      </c>
      <c r="EQ70" s="14" t="e">
        <v>#N/A</v>
      </c>
      <c r="ES70" s="14" t="e">
        <v>#N/A</v>
      </c>
      <c r="ET70" s="14" t="e">
        <v>#N/A</v>
      </c>
      <c r="EV70" s="14" t="e">
        <v>#N/A</v>
      </c>
      <c r="EW70" s="14" t="e">
        <v>#N/A</v>
      </c>
      <c r="EY70" s="14" t="e">
        <v>#N/A</v>
      </c>
      <c r="EZ70" s="14" t="e">
        <v>#N/A</v>
      </c>
      <c r="FB70" s="14" t="e">
        <v>#N/A</v>
      </c>
      <c r="FC70" s="14" t="e">
        <v>#N/A</v>
      </c>
      <c r="FE70" s="14" t="e">
        <v>#N/A</v>
      </c>
      <c r="FF70" s="14" t="e">
        <v>#N/A</v>
      </c>
      <c r="FH70" s="14" t="e">
        <v>#N/A</v>
      </c>
      <c r="FI70" s="14" t="e">
        <v>#N/A</v>
      </c>
      <c r="FK70" s="14" t="e">
        <v>#N/A</v>
      </c>
      <c r="FL70" s="14" t="e">
        <v>#N/A</v>
      </c>
      <c r="FN70" s="14" t="e">
        <v>#N/A</v>
      </c>
      <c r="FO70" s="14" t="e">
        <v>#N/A</v>
      </c>
      <c r="FQ70" s="14" t="e">
        <v>#N/A</v>
      </c>
      <c r="FR70" s="14" t="e">
        <v>#N/A</v>
      </c>
      <c r="FT70" s="14" t="e">
        <v>#N/A</v>
      </c>
      <c r="FU70" s="14" t="e">
        <v>#N/A</v>
      </c>
      <c r="FW70" s="14" t="e">
        <v>#N/A</v>
      </c>
      <c r="FX70" s="14" t="e">
        <v>#N/A</v>
      </c>
      <c r="FZ70" s="14" t="e">
        <v>#N/A</v>
      </c>
      <c r="GA70" s="14" t="e">
        <v>#N/A</v>
      </c>
      <c r="GC70" s="14" t="e">
        <v>#N/A</v>
      </c>
      <c r="GD70" s="14" t="e">
        <v>#N/A</v>
      </c>
      <c r="GF70" s="14" t="e">
        <v>#N/A</v>
      </c>
      <c r="GG70" s="14" t="e">
        <v>#N/A</v>
      </c>
      <c r="GI70" s="14" t="e">
        <v>#N/A</v>
      </c>
      <c r="GJ70" s="14" t="e">
        <v>#N/A</v>
      </c>
      <c r="GL70" s="14" t="e">
        <v>#N/A</v>
      </c>
      <c r="GM70" s="14" t="e">
        <v>#N/A</v>
      </c>
      <c r="GO70" s="14" t="e">
        <v>#N/A</v>
      </c>
      <c r="GP70" s="14" t="e">
        <v>#N/A</v>
      </c>
      <c r="GR70" s="14" t="e">
        <v>#N/A</v>
      </c>
      <c r="GS70" s="14" t="e">
        <v>#N/A</v>
      </c>
      <c r="GU70" s="14" t="e">
        <v>#N/A</v>
      </c>
      <c r="GV70" s="14" t="e">
        <v>#N/A</v>
      </c>
      <c r="GX70" s="14" t="e">
        <v>#N/A</v>
      </c>
      <c r="GY70" s="14" t="e">
        <v>#N/A</v>
      </c>
      <c r="HA70" s="14" t="e">
        <v>#N/A</v>
      </c>
      <c r="HB70" s="14" t="e">
        <v>#N/A</v>
      </c>
      <c r="HD70" s="14" t="e">
        <v>#N/A</v>
      </c>
      <c r="HE70" s="14" t="e">
        <v>#N/A</v>
      </c>
      <c r="HG70" s="14" t="e">
        <v>#N/A</v>
      </c>
      <c r="HH70" s="14" t="e">
        <v>#N/A</v>
      </c>
      <c r="HJ70" s="14" t="e">
        <v>#N/A</v>
      </c>
      <c r="HK70" s="14" t="e">
        <v>#N/A</v>
      </c>
      <c r="HM70" s="14" t="e">
        <v>#N/A</v>
      </c>
      <c r="HN70" s="14" t="e">
        <v>#N/A</v>
      </c>
      <c r="HP70" s="14" t="e">
        <v>#N/A</v>
      </c>
      <c r="HQ70" s="14" t="e">
        <v>#N/A</v>
      </c>
      <c r="HS70" s="14" t="e">
        <v>#N/A</v>
      </c>
      <c r="HT70" s="14" t="e">
        <v>#N/A</v>
      </c>
      <c r="HV70" s="14" t="e">
        <v>#N/A</v>
      </c>
      <c r="HW70" s="14" t="e">
        <v>#N/A</v>
      </c>
      <c r="HY70" s="14" t="e">
        <v>#N/A</v>
      </c>
      <c r="HZ70" s="14" t="e">
        <v>#N/A</v>
      </c>
      <c r="IB70" s="14" t="e">
        <v>#N/A</v>
      </c>
      <c r="IC70" s="14" t="e">
        <v>#N/A</v>
      </c>
      <c r="IE70" s="14" t="e">
        <v>#N/A</v>
      </c>
      <c r="IF70" s="14" t="e">
        <v>#N/A</v>
      </c>
      <c r="IH70" s="14" t="e">
        <v>#N/A</v>
      </c>
      <c r="II70" s="14" t="e">
        <v>#N/A</v>
      </c>
      <c r="IK70" s="14" t="e">
        <v>#N/A</v>
      </c>
      <c r="IL70" s="14" t="e">
        <v>#N/A</v>
      </c>
      <c r="IN70" s="14" t="e">
        <v>#N/A</v>
      </c>
      <c r="IO70" s="14" t="e">
        <v>#N/A</v>
      </c>
      <c r="IQ70" s="14" t="e">
        <v>#N/A</v>
      </c>
      <c r="IR70" s="14" t="e">
        <v>#N/A</v>
      </c>
      <c r="IT70" s="14" t="e">
        <v>#N/A</v>
      </c>
      <c r="IU70" s="14" t="e">
        <v>#N/A</v>
      </c>
      <c r="IW70" s="14" t="e">
        <v>#N/A</v>
      </c>
      <c r="IX70" s="14" t="e">
        <v>#N/A</v>
      </c>
      <c r="IZ70" s="14" t="e">
        <v>#N/A</v>
      </c>
      <c r="JA70" s="14" t="e">
        <v>#N/A</v>
      </c>
      <c r="JC70" s="14" t="e">
        <v>#N/A</v>
      </c>
      <c r="JD70" s="14" t="e">
        <v>#N/A</v>
      </c>
      <c r="JF70" s="14" t="e">
        <v>#N/A</v>
      </c>
      <c r="JG70" s="14" t="e">
        <v>#N/A</v>
      </c>
      <c r="JI70" s="14" t="e">
        <v>#N/A</v>
      </c>
      <c r="JJ70" s="14" t="e">
        <v>#N/A</v>
      </c>
      <c r="JL70" s="14" t="e">
        <v>#N/A</v>
      </c>
      <c r="JM70" s="14" t="e">
        <v>#N/A</v>
      </c>
      <c r="JO70" s="14" t="e">
        <v>#N/A</v>
      </c>
      <c r="JP70" s="14" t="e">
        <v>#N/A</v>
      </c>
      <c r="JR70" s="14" t="e">
        <v>#N/A</v>
      </c>
      <c r="JS70" s="14" t="e">
        <v>#N/A</v>
      </c>
      <c r="JU70" s="14" t="e">
        <v>#N/A</v>
      </c>
      <c r="JV70" s="14" t="e">
        <v>#N/A</v>
      </c>
      <c r="JX70" s="14" t="e">
        <v>#N/A</v>
      </c>
      <c r="JY70" s="14" t="e">
        <v>#N/A</v>
      </c>
      <c r="KA70" s="14" t="e">
        <v>#N/A</v>
      </c>
      <c r="KB70" s="14" t="e">
        <v>#N/A</v>
      </c>
      <c r="KD70" s="14" t="e">
        <v>#N/A</v>
      </c>
      <c r="KE70" s="14" t="e">
        <v>#N/A</v>
      </c>
      <c r="KG70" s="14" t="e">
        <v>#N/A</v>
      </c>
      <c r="KH70" s="14" t="e">
        <v>#N/A</v>
      </c>
      <c r="KJ70" s="14" t="e">
        <v>#N/A</v>
      </c>
      <c r="KK70" s="14" t="e">
        <v>#N/A</v>
      </c>
      <c r="KM70" s="14" t="e">
        <v>#N/A</v>
      </c>
      <c r="KN70" s="14" t="e">
        <v>#N/A</v>
      </c>
      <c r="KP70" s="14" t="e">
        <v>#N/A</v>
      </c>
      <c r="KQ70" s="14" t="e">
        <v>#N/A</v>
      </c>
      <c r="KS70" s="14" t="e">
        <v>#N/A</v>
      </c>
      <c r="KT70" s="14" t="e">
        <v>#N/A</v>
      </c>
      <c r="KV70" s="14" t="e">
        <v>#N/A</v>
      </c>
      <c r="KW70" s="14" t="e">
        <v>#N/A</v>
      </c>
      <c r="KY70" s="14" t="e">
        <v>#N/A</v>
      </c>
      <c r="KZ70" s="14" t="e">
        <v>#N/A</v>
      </c>
      <c r="LB70" s="14" t="e">
        <v>#N/A</v>
      </c>
      <c r="LC70" s="14" t="e">
        <v>#N/A</v>
      </c>
      <c r="LE70" s="14" t="e">
        <v>#N/A</v>
      </c>
      <c r="LF70" s="14" t="e">
        <v>#N/A</v>
      </c>
      <c r="LH70" s="14" t="e">
        <v>#N/A</v>
      </c>
      <c r="LI70" s="14" t="e">
        <v>#N/A</v>
      </c>
      <c r="LK70" s="14" t="e">
        <v>#N/A</v>
      </c>
      <c r="LL70" s="14" t="e">
        <v>#N/A</v>
      </c>
      <c r="LN70" s="14" t="e">
        <v>#N/A</v>
      </c>
      <c r="LO70" s="14" t="e">
        <v>#N/A</v>
      </c>
      <c r="LQ70" s="14" t="e">
        <v>#N/A</v>
      </c>
      <c r="LR70" s="14" t="e">
        <v>#N/A</v>
      </c>
      <c r="LT70" s="14" t="e">
        <v>#N/A</v>
      </c>
      <c r="LU70" s="14" t="e">
        <v>#N/A</v>
      </c>
      <c r="LW70" s="14" t="e">
        <v>#N/A</v>
      </c>
      <c r="LX70" s="14" t="e">
        <v>#N/A</v>
      </c>
      <c r="LZ70" s="14" t="e">
        <v>#N/A</v>
      </c>
      <c r="MA70" s="14" t="e">
        <v>#N/A</v>
      </c>
      <c r="MC70" s="14" t="e">
        <v>#N/A</v>
      </c>
      <c r="MD70" s="14" t="e">
        <v>#N/A</v>
      </c>
      <c r="MF70" s="14" t="e">
        <v>#N/A</v>
      </c>
      <c r="MG70" s="14" t="e">
        <v>#N/A</v>
      </c>
      <c r="MI70" s="14" t="e">
        <v>#N/A</v>
      </c>
      <c r="MJ70" s="14" t="e">
        <v>#N/A</v>
      </c>
      <c r="ML70" s="14" t="e">
        <v>#N/A</v>
      </c>
      <c r="MM70" s="14" t="e">
        <v>#N/A</v>
      </c>
      <c r="MO70" s="14" t="e">
        <v>#N/A</v>
      </c>
      <c r="MP70" s="14" t="e">
        <v>#N/A</v>
      </c>
      <c r="MU70" s="14" t="e">
        <v>#N/A</v>
      </c>
      <c r="MV70" s="14" t="e">
        <v>#N/A</v>
      </c>
      <c r="MX70" s="14" t="e">
        <v>#N/A</v>
      </c>
      <c r="MY70" s="14" t="e">
        <v>#N/A</v>
      </c>
      <c r="NA70" s="14" t="e">
        <v>#N/A</v>
      </c>
      <c r="NB70" s="14" t="e">
        <v>#N/A</v>
      </c>
      <c r="ND70" s="14" t="e">
        <v>#N/A</v>
      </c>
      <c r="NE70" s="14" t="e">
        <v>#N/A</v>
      </c>
      <c r="NG70" s="14" t="e">
        <v>#N/A</v>
      </c>
      <c r="NH70" s="14" t="e">
        <v>#N/A</v>
      </c>
      <c r="NJ70" s="14" t="e">
        <v>#N/A</v>
      </c>
      <c r="NK70" s="14" t="e">
        <v>#N/A</v>
      </c>
      <c r="NM70" s="14" t="e">
        <v>#N/A</v>
      </c>
      <c r="NN70" s="14" t="e">
        <v>#N/A</v>
      </c>
      <c r="NP70" s="14" t="e">
        <v>#N/A</v>
      </c>
      <c r="NQ70" s="14" t="e">
        <v>#N/A</v>
      </c>
      <c r="NS70" s="14" t="e">
        <v>#N/A</v>
      </c>
      <c r="NT70" s="14" t="e">
        <v>#N/A</v>
      </c>
      <c r="ON70" s="14" t="e">
        <v>#N/A</v>
      </c>
      <c r="OO70" s="14" t="e">
        <v>#N/A</v>
      </c>
      <c r="PC70" s="14" t="e">
        <v>#N/A</v>
      </c>
      <c r="PD70" s="14" t="e">
        <v>#N/A</v>
      </c>
      <c r="PF70" s="14" t="e">
        <v>#N/A</v>
      </c>
      <c r="PG70" s="14" t="e">
        <v>#N/A</v>
      </c>
      <c r="PI70" s="14" t="e">
        <v>#N/A</v>
      </c>
      <c r="PJ70" s="14" t="e">
        <v>#N/A</v>
      </c>
      <c r="PL70" s="14" t="e">
        <v>#N/A</v>
      </c>
      <c r="PM70" s="14" t="e">
        <v>#N/A</v>
      </c>
      <c r="PO70" s="14" t="e">
        <v>#N/A</v>
      </c>
      <c r="PP70" s="14" t="e">
        <v>#N/A</v>
      </c>
      <c r="PR70" s="14" t="e">
        <v>#N/A</v>
      </c>
      <c r="PS70" s="14" t="e">
        <v>#N/A</v>
      </c>
      <c r="PX70" s="14" t="e">
        <v>#N/A</v>
      </c>
      <c r="PY70" s="14" t="e">
        <v>#N/A</v>
      </c>
      <c r="QA70" s="14" t="e">
        <v>#N/A</v>
      </c>
      <c r="QB70" s="14" t="e">
        <v>#N/A</v>
      </c>
      <c r="QD70" s="14" t="e">
        <v>#N/A</v>
      </c>
      <c r="QE70" s="14" t="e">
        <v>#N/A</v>
      </c>
      <c r="QJ70" s="14" t="e">
        <v>#N/A</v>
      </c>
      <c r="QK70" s="14" t="e">
        <v>#N/A</v>
      </c>
      <c r="QM70" s="14" t="e">
        <v>#N/A</v>
      </c>
      <c r="QN70" s="14" t="e">
        <v>#N/A</v>
      </c>
      <c r="QP70" s="14" t="e">
        <v>#N/A</v>
      </c>
      <c r="QQ70" s="14" t="e">
        <v>#N/A</v>
      </c>
      <c r="QS70" s="14" t="e">
        <v>#N/A</v>
      </c>
      <c r="QT70" s="14" t="e">
        <v>#N/A</v>
      </c>
      <c r="QV70" s="14" t="e">
        <v>#N/A</v>
      </c>
      <c r="QW70" s="14" t="e">
        <v>#N/A</v>
      </c>
      <c r="QY70" s="14" t="e">
        <v>#N/A</v>
      </c>
      <c r="QZ70" s="14" t="e">
        <v>#N/A</v>
      </c>
      <c r="RB70" s="14" t="e">
        <v>#N/A</v>
      </c>
      <c r="RC70" s="14" t="e">
        <v>#N/A</v>
      </c>
      <c r="RE70" s="14" t="e">
        <v>#N/A</v>
      </c>
      <c r="RF70" s="14" t="e">
        <v>#N/A</v>
      </c>
      <c r="RH70" s="14" t="e">
        <v>#N/A</v>
      </c>
      <c r="RI70" s="14" t="e">
        <v>#N/A</v>
      </c>
      <c r="RJ70" s="35" t="e">
        <v>#N/A</v>
      </c>
      <c r="RK70" s="35" t="e">
        <f t="shared" si="1"/>
        <v>#N/A</v>
      </c>
    </row>
    <row r="71" spans="1:481" hidden="1" x14ac:dyDescent="0.25">
      <c r="A71" s="12" t="s">
        <v>106</v>
      </c>
      <c r="B71" s="41" t="s">
        <v>110</v>
      </c>
      <c r="C71" s="12" t="s">
        <v>153</v>
      </c>
      <c r="E71" s="14">
        <v>5</v>
      </c>
      <c r="F71" s="14">
        <v>0</v>
      </c>
      <c r="H71" s="14">
        <v>5</v>
      </c>
      <c r="I71" s="14">
        <v>0</v>
      </c>
      <c r="K71" s="14">
        <v>5</v>
      </c>
      <c r="L71" s="14">
        <v>2.75</v>
      </c>
      <c r="N71" s="14">
        <v>2</v>
      </c>
      <c r="O71" s="14">
        <v>0</v>
      </c>
      <c r="Q71" s="14">
        <v>3</v>
      </c>
      <c r="R71" s="14">
        <v>8.5</v>
      </c>
      <c r="T71" s="14">
        <v>1</v>
      </c>
      <c r="U71" s="14">
        <v>5.5</v>
      </c>
      <c r="W71" s="14">
        <v>2</v>
      </c>
      <c r="X71" s="14">
        <v>0.9</v>
      </c>
      <c r="Z71" s="14">
        <v>2</v>
      </c>
      <c r="AA71" s="14">
        <v>7</v>
      </c>
      <c r="AC71" s="14">
        <v>2</v>
      </c>
      <c r="AD71" s="14">
        <v>0</v>
      </c>
      <c r="AF71" s="14">
        <v>1</v>
      </c>
      <c r="AG71" s="14">
        <v>0</v>
      </c>
      <c r="AI71" s="14">
        <v>2</v>
      </c>
      <c r="AJ71" s="14">
        <v>0</v>
      </c>
      <c r="AL71" s="14">
        <v>1</v>
      </c>
      <c r="AM71" s="14">
        <v>0</v>
      </c>
      <c r="AU71" s="14">
        <v>1</v>
      </c>
      <c r="AV71" s="14">
        <v>0</v>
      </c>
      <c r="AX71" s="14">
        <v>2</v>
      </c>
      <c r="AY71" s="14">
        <v>0</v>
      </c>
      <c r="BA71" s="14">
        <v>1</v>
      </c>
      <c r="BB71" s="14">
        <v>0</v>
      </c>
      <c r="BD71" s="14">
        <v>2</v>
      </c>
      <c r="BE71" s="14">
        <v>0</v>
      </c>
      <c r="BJ71" s="14">
        <v>2</v>
      </c>
      <c r="BK71" s="14">
        <v>0</v>
      </c>
      <c r="BP71" s="14">
        <v>1</v>
      </c>
      <c r="BQ71" s="14">
        <v>0</v>
      </c>
      <c r="BS71" s="14">
        <v>1</v>
      </c>
      <c r="BT71" s="14">
        <v>4.5</v>
      </c>
      <c r="BV71" s="14">
        <v>2</v>
      </c>
      <c r="BW71" s="14">
        <v>0</v>
      </c>
      <c r="BY71" s="14">
        <v>4</v>
      </c>
      <c r="BZ71" s="14">
        <v>2.5499999999999998</v>
      </c>
      <c r="CB71" s="14">
        <v>2</v>
      </c>
      <c r="CC71" s="14">
        <v>0</v>
      </c>
      <c r="CE71" s="14">
        <v>1</v>
      </c>
      <c r="CF71" s="14">
        <v>2</v>
      </c>
      <c r="CH71" s="14">
        <v>2</v>
      </c>
      <c r="CI71" s="14">
        <v>0</v>
      </c>
      <c r="EG71" s="14" t="e">
        <v>#N/A</v>
      </c>
      <c r="EH71" s="14" t="e">
        <v>#N/A</v>
      </c>
      <c r="EJ71" s="14" t="e">
        <v>#N/A</v>
      </c>
      <c r="EK71" s="14" t="e">
        <v>#N/A</v>
      </c>
      <c r="EM71" s="14" t="e">
        <v>#N/A</v>
      </c>
      <c r="EN71" s="14" t="e">
        <v>#N/A</v>
      </c>
      <c r="EP71" s="14" t="e">
        <v>#N/A</v>
      </c>
      <c r="EQ71" s="14" t="e">
        <v>#N/A</v>
      </c>
      <c r="ES71" s="14" t="e">
        <v>#N/A</v>
      </c>
      <c r="ET71" s="14" t="e">
        <v>#N/A</v>
      </c>
      <c r="EV71" s="14" t="e">
        <v>#N/A</v>
      </c>
      <c r="EW71" s="14" t="e">
        <v>#N/A</v>
      </c>
      <c r="EY71" s="14" t="e">
        <v>#N/A</v>
      </c>
      <c r="EZ71" s="14" t="e">
        <v>#N/A</v>
      </c>
      <c r="FB71" s="14" t="e">
        <v>#N/A</v>
      </c>
      <c r="FC71" s="14" t="e">
        <v>#N/A</v>
      </c>
      <c r="FE71" s="14" t="e">
        <v>#N/A</v>
      </c>
      <c r="FF71" s="14" t="e">
        <v>#N/A</v>
      </c>
      <c r="FH71" s="14" t="e">
        <v>#N/A</v>
      </c>
      <c r="FI71" s="14" t="e">
        <v>#N/A</v>
      </c>
      <c r="FK71" s="14" t="e">
        <v>#N/A</v>
      </c>
      <c r="FL71" s="14" t="e">
        <v>#N/A</v>
      </c>
      <c r="FN71" s="14" t="e">
        <v>#N/A</v>
      </c>
      <c r="FO71" s="14" t="e">
        <v>#N/A</v>
      </c>
      <c r="FQ71" s="14" t="e">
        <v>#N/A</v>
      </c>
      <c r="FR71" s="14" t="e">
        <v>#N/A</v>
      </c>
      <c r="FT71" s="14" t="e">
        <v>#N/A</v>
      </c>
      <c r="FU71" s="14" t="e">
        <v>#N/A</v>
      </c>
      <c r="FW71" s="14" t="e">
        <v>#N/A</v>
      </c>
      <c r="FX71" s="14" t="e">
        <v>#N/A</v>
      </c>
      <c r="FZ71" s="14" t="e">
        <v>#N/A</v>
      </c>
      <c r="GA71" s="14" t="e">
        <v>#N/A</v>
      </c>
      <c r="GC71" s="14" t="e">
        <v>#N/A</v>
      </c>
      <c r="GD71" s="14" t="e">
        <v>#N/A</v>
      </c>
      <c r="GF71" s="14" t="e">
        <v>#N/A</v>
      </c>
      <c r="GG71" s="14" t="e">
        <v>#N/A</v>
      </c>
      <c r="GI71" s="14" t="e">
        <v>#N/A</v>
      </c>
      <c r="GJ71" s="14" t="e">
        <v>#N/A</v>
      </c>
      <c r="GL71" s="14" t="e">
        <v>#N/A</v>
      </c>
      <c r="GM71" s="14" t="e">
        <v>#N/A</v>
      </c>
      <c r="GO71" s="14" t="e">
        <v>#N/A</v>
      </c>
      <c r="GP71" s="14" t="e">
        <v>#N/A</v>
      </c>
      <c r="GR71" s="14" t="e">
        <v>#N/A</v>
      </c>
      <c r="GS71" s="14" t="e">
        <v>#N/A</v>
      </c>
      <c r="GU71" s="14" t="e">
        <v>#N/A</v>
      </c>
      <c r="GV71" s="14" t="e">
        <v>#N/A</v>
      </c>
      <c r="GX71" s="14" t="e">
        <v>#N/A</v>
      </c>
      <c r="GY71" s="14" t="e">
        <v>#N/A</v>
      </c>
      <c r="HA71" s="14" t="e">
        <v>#N/A</v>
      </c>
      <c r="HB71" s="14" t="e">
        <v>#N/A</v>
      </c>
      <c r="HD71" s="14" t="e">
        <v>#N/A</v>
      </c>
      <c r="HE71" s="14" t="e">
        <v>#N/A</v>
      </c>
      <c r="HG71" s="14" t="e">
        <v>#N/A</v>
      </c>
      <c r="HH71" s="14" t="e">
        <v>#N/A</v>
      </c>
      <c r="HJ71" s="14" t="e">
        <v>#N/A</v>
      </c>
      <c r="HK71" s="14" t="e">
        <v>#N/A</v>
      </c>
      <c r="HM71" s="14" t="e">
        <v>#N/A</v>
      </c>
      <c r="HN71" s="14" t="e">
        <v>#N/A</v>
      </c>
      <c r="HP71" s="14" t="e">
        <v>#N/A</v>
      </c>
      <c r="HQ71" s="14" t="e">
        <v>#N/A</v>
      </c>
      <c r="HS71" s="14" t="e">
        <v>#N/A</v>
      </c>
      <c r="HT71" s="14" t="e">
        <v>#N/A</v>
      </c>
      <c r="HV71" s="14" t="e">
        <v>#N/A</v>
      </c>
      <c r="HW71" s="14" t="e">
        <v>#N/A</v>
      </c>
      <c r="HY71" s="14" t="e">
        <v>#N/A</v>
      </c>
      <c r="HZ71" s="14" t="e">
        <v>#N/A</v>
      </c>
      <c r="IB71" s="14" t="e">
        <v>#N/A</v>
      </c>
      <c r="IC71" s="14" t="e">
        <v>#N/A</v>
      </c>
      <c r="IE71" s="14" t="e">
        <v>#N/A</v>
      </c>
      <c r="IF71" s="14" t="e">
        <v>#N/A</v>
      </c>
      <c r="IH71" s="14" t="e">
        <v>#N/A</v>
      </c>
      <c r="II71" s="14" t="e">
        <v>#N/A</v>
      </c>
      <c r="IK71" s="14" t="e">
        <v>#N/A</v>
      </c>
      <c r="IL71" s="14" t="e">
        <v>#N/A</v>
      </c>
      <c r="IN71" s="14" t="e">
        <v>#N/A</v>
      </c>
      <c r="IO71" s="14" t="e">
        <v>#N/A</v>
      </c>
      <c r="IQ71" s="14" t="e">
        <v>#N/A</v>
      </c>
      <c r="IR71" s="14" t="e">
        <v>#N/A</v>
      </c>
      <c r="IT71" s="14" t="e">
        <v>#N/A</v>
      </c>
      <c r="IU71" s="14" t="e">
        <v>#N/A</v>
      </c>
      <c r="IW71" s="14" t="e">
        <v>#N/A</v>
      </c>
      <c r="IX71" s="14" t="e">
        <v>#N/A</v>
      </c>
      <c r="IZ71" s="14" t="e">
        <v>#N/A</v>
      </c>
      <c r="JA71" s="14" t="e">
        <v>#N/A</v>
      </c>
      <c r="JC71" s="14" t="e">
        <v>#N/A</v>
      </c>
      <c r="JD71" s="14" t="e">
        <v>#N/A</v>
      </c>
      <c r="JF71" s="14" t="e">
        <v>#N/A</v>
      </c>
      <c r="JG71" s="14" t="e">
        <v>#N/A</v>
      </c>
      <c r="JI71" s="14" t="e">
        <v>#N/A</v>
      </c>
      <c r="JJ71" s="14" t="e">
        <v>#N/A</v>
      </c>
      <c r="JL71" s="14" t="e">
        <v>#N/A</v>
      </c>
      <c r="JM71" s="14" t="e">
        <v>#N/A</v>
      </c>
      <c r="JO71" s="14" t="e">
        <v>#N/A</v>
      </c>
      <c r="JP71" s="14" t="e">
        <v>#N/A</v>
      </c>
      <c r="JR71" s="14" t="e">
        <v>#N/A</v>
      </c>
      <c r="JS71" s="14" t="e">
        <v>#N/A</v>
      </c>
      <c r="JU71" s="14" t="e">
        <v>#N/A</v>
      </c>
      <c r="JV71" s="14" t="e">
        <v>#N/A</v>
      </c>
      <c r="JX71" s="14" t="e">
        <v>#N/A</v>
      </c>
      <c r="JY71" s="14" t="e">
        <v>#N/A</v>
      </c>
      <c r="KA71" s="14" t="e">
        <v>#N/A</v>
      </c>
      <c r="KB71" s="14" t="e">
        <v>#N/A</v>
      </c>
      <c r="KD71" s="14" t="e">
        <v>#N/A</v>
      </c>
      <c r="KE71" s="14" t="e">
        <v>#N/A</v>
      </c>
      <c r="KG71" s="14" t="e">
        <v>#N/A</v>
      </c>
      <c r="KH71" s="14" t="e">
        <v>#N/A</v>
      </c>
      <c r="KJ71" s="14" t="e">
        <v>#N/A</v>
      </c>
      <c r="KK71" s="14" t="e">
        <v>#N/A</v>
      </c>
      <c r="KM71" s="14" t="e">
        <v>#N/A</v>
      </c>
      <c r="KN71" s="14" t="e">
        <v>#N/A</v>
      </c>
      <c r="KP71" s="14" t="e">
        <v>#N/A</v>
      </c>
      <c r="KQ71" s="14" t="e">
        <v>#N/A</v>
      </c>
      <c r="KS71" s="14" t="e">
        <v>#N/A</v>
      </c>
      <c r="KT71" s="14" t="e">
        <v>#N/A</v>
      </c>
      <c r="KV71" s="14" t="e">
        <v>#N/A</v>
      </c>
      <c r="KW71" s="14" t="e">
        <v>#N/A</v>
      </c>
      <c r="KY71" s="14" t="e">
        <v>#N/A</v>
      </c>
      <c r="KZ71" s="14" t="e">
        <v>#N/A</v>
      </c>
      <c r="LB71" s="14" t="e">
        <v>#N/A</v>
      </c>
      <c r="LC71" s="14" t="e">
        <v>#N/A</v>
      </c>
      <c r="LE71" s="14" t="e">
        <v>#N/A</v>
      </c>
      <c r="LF71" s="14" t="e">
        <v>#N/A</v>
      </c>
      <c r="LH71" s="14" t="e">
        <v>#N/A</v>
      </c>
      <c r="LI71" s="14" t="e">
        <v>#N/A</v>
      </c>
      <c r="LK71" s="14" t="e">
        <v>#N/A</v>
      </c>
      <c r="LL71" s="14" t="e">
        <v>#N/A</v>
      </c>
      <c r="LN71" s="14" t="e">
        <v>#N/A</v>
      </c>
      <c r="LO71" s="14" t="e">
        <v>#N/A</v>
      </c>
      <c r="LQ71" s="14" t="e">
        <v>#N/A</v>
      </c>
      <c r="LR71" s="14" t="e">
        <v>#N/A</v>
      </c>
      <c r="LT71" s="14" t="e">
        <v>#N/A</v>
      </c>
      <c r="LU71" s="14" t="e">
        <v>#N/A</v>
      </c>
      <c r="LW71" s="14" t="e">
        <v>#N/A</v>
      </c>
      <c r="LX71" s="14" t="e">
        <v>#N/A</v>
      </c>
      <c r="LZ71" s="14" t="e">
        <v>#N/A</v>
      </c>
      <c r="MA71" s="14" t="e">
        <v>#N/A</v>
      </c>
      <c r="MC71" s="14" t="e">
        <v>#N/A</v>
      </c>
      <c r="MD71" s="14" t="e">
        <v>#N/A</v>
      </c>
      <c r="MF71" s="14" t="e">
        <v>#N/A</v>
      </c>
      <c r="MG71" s="14" t="e">
        <v>#N/A</v>
      </c>
      <c r="MI71" s="14" t="e">
        <v>#N/A</v>
      </c>
      <c r="MJ71" s="14" t="e">
        <v>#N/A</v>
      </c>
      <c r="ML71" s="14" t="e">
        <v>#N/A</v>
      </c>
      <c r="MM71" s="14" t="e">
        <v>#N/A</v>
      </c>
      <c r="MO71" s="14" t="e">
        <v>#N/A</v>
      </c>
      <c r="MP71" s="14" t="e">
        <v>#N/A</v>
      </c>
      <c r="MU71" s="14" t="e">
        <v>#N/A</v>
      </c>
      <c r="MV71" s="14" t="e">
        <v>#N/A</v>
      </c>
      <c r="MX71" s="14" t="e">
        <v>#N/A</v>
      </c>
      <c r="MY71" s="14" t="e">
        <v>#N/A</v>
      </c>
      <c r="NA71" s="14" t="e">
        <v>#N/A</v>
      </c>
      <c r="NB71" s="14" t="e">
        <v>#N/A</v>
      </c>
      <c r="ND71" s="14" t="e">
        <v>#N/A</v>
      </c>
      <c r="NE71" s="14" t="e">
        <v>#N/A</v>
      </c>
      <c r="NG71" s="14" t="e">
        <v>#N/A</v>
      </c>
      <c r="NH71" s="14" t="e">
        <v>#N/A</v>
      </c>
      <c r="NJ71" s="14" t="e">
        <v>#N/A</v>
      </c>
      <c r="NK71" s="14" t="e">
        <v>#N/A</v>
      </c>
      <c r="NM71" s="14" t="e">
        <v>#N/A</v>
      </c>
      <c r="NN71" s="14" t="e">
        <v>#N/A</v>
      </c>
      <c r="NP71" s="14" t="e">
        <v>#N/A</v>
      </c>
      <c r="NQ71" s="14" t="e">
        <v>#N/A</v>
      </c>
      <c r="NS71" s="14" t="e">
        <v>#N/A</v>
      </c>
      <c r="NT71" s="14" t="e">
        <v>#N/A</v>
      </c>
      <c r="ON71" s="14" t="e">
        <v>#N/A</v>
      </c>
      <c r="OO71" s="14" t="e">
        <v>#N/A</v>
      </c>
      <c r="PC71" s="14" t="e">
        <v>#N/A</v>
      </c>
      <c r="PD71" s="14" t="e">
        <v>#N/A</v>
      </c>
      <c r="PF71" s="14" t="e">
        <v>#N/A</v>
      </c>
      <c r="PG71" s="14" t="e">
        <v>#N/A</v>
      </c>
      <c r="PI71" s="14" t="e">
        <v>#N/A</v>
      </c>
      <c r="PJ71" s="14" t="e">
        <v>#N/A</v>
      </c>
      <c r="PL71" s="14" t="e">
        <v>#N/A</v>
      </c>
      <c r="PM71" s="14" t="e">
        <v>#N/A</v>
      </c>
      <c r="PO71" s="14" t="e">
        <v>#N/A</v>
      </c>
      <c r="PP71" s="14" t="e">
        <v>#N/A</v>
      </c>
      <c r="PR71" s="14" t="e">
        <v>#N/A</v>
      </c>
      <c r="PS71" s="14" t="e">
        <v>#N/A</v>
      </c>
      <c r="PX71" s="14" t="e">
        <v>#N/A</v>
      </c>
      <c r="PY71" s="14" t="e">
        <v>#N/A</v>
      </c>
      <c r="QA71" s="14" t="e">
        <v>#N/A</v>
      </c>
      <c r="QB71" s="14" t="e">
        <v>#N/A</v>
      </c>
      <c r="QD71" s="14" t="e">
        <v>#N/A</v>
      </c>
      <c r="QE71" s="14" t="e">
        <v>#N/A</v>
      </c>
      <c r="QJ71" s="14" t="e">
        <v>#N/A</v>
      </c>
      <c r="QK71" s="14" t="e">
        <v>#N/A</v>
      </c>
      <c r="QM71" s="14" t="e">
        <v>#N/A</v>
      </c>
      <c r="QN71" s="14" t="e">
        <v>#N/A</v>
      </c>
      <c r="QP71" s="14" t="e">
        <v>#N/A</v>
      </c>
      <c r="QQ71" s="14" t="e">
        <v>#N/A</v>
      </c>
      <c r="QS71" s="14" t="e">
        <v>#N/A</v>
      </c>
      <c r="QT71" s="14" t="e">
        <v>#N/A</v>
      </c>
      <c r="QV71" s="14" t="e">
        <v>#N/A</v>
      </c>
      <c r="QW71" s="14" t="e">
        <v>#N/A</v>
      </c>
      <c r="QY71" s="14" t="e">
        <v>#N/A</v>
      </c>
      <c r="QZ71" s="14" t="e">
        <v>#N/A</v>
      </c>
      <c r="RB71" s="14" t="e">
        <v>#N/A</v>
      </c>
      <c r="RC71" s="14" t="e">
        <v>#N/A</v>
      </c>
      <c r="RE71" s="14" t="e">
        <v>#N/A</v>
      </c>
      <c r="RF71" s="14" t="e">
        <v>#N/A</v>
      </c>
      <c r="RH71" s="14" t="e">
        <v>#N/A</v>
      </c>
      <c r="RI71" s="14" t="e">
        <v>#N/A</v>
      </c>
      <c r="RJ71" s="35" t="e">
        <v>#N/A</v>
      </c>
      <c r="RK71" s="35" t="e">
        <f t="shared" si="1"/>
        <v>#N/A</v>
      </c>
      <c r="RM71" s="29"/>
    </row>
    <row r="72" spans="1:481" x14ac:dyDescent="0.25">
      <c r="A72" s="12" t="s">
        <v>409</v>
      </c>
      <c r="B72" s="41" t="s">
        <v>410</v>
      </c>
      <c r="C72" s="12" t="s">
        <v>451</v>
      </c>
      <c r="OY72" s="14">
        <v>20</v>
      </c>
      <c r="PC72" s="14">
        <v>5</v>
      </c>
      <c r="PD72" s="14">
        <v>0</v>
      </c>
      <c r="PF72" s="14">
        <v>5</v>
      </c>
      <c r="PG72" s="14">
        <v>4.95</v>
      </c>
      <c r="PI72" s="14">
        <v>5</v>
      </c>
      <c r="PJ72" s="14">
        <v>0.9</v>
      </c>
      <c r="PL72" s="14">
        <v>4</v>
      </c>
      <c r="PM72" s="14">
        <v>0</v>
      </c>
      <c r="PN72" s="14">
        <v>40</v>
      </c>
      <c r="PO72" s="14">
        <v>5</v>
      </c>
      <c r="PP72" s="14">
        <v>0</v>
      </c>
      <c r="PR72" s="14">
        <v>5</v>
      </c>
      <c r="PS72" s="14">
        <v>2.5</v>
      </c>
      <c r="PU72" s="14">
        <v>5</v>
      </c>
      <c r="PV72" s="14">
        <v>0</v>
      </c>
      <c r="PX72" s="14">
        <v>5</v>
      </c>
      <c r="PY72" s="14">
        <v>7.5</v>
      </c>
      <c r="QA72" s="14">
        <v>5</v>
      </c>
      <c r="QB72" s="14">
        <v>0</v>
      </c>
      <c r="QD72" s="14">
        <v>5</v>
      </c>
      <c r="QE72" s="14">
        <v>9</v>
      </c>
      <c r="QJ72" s="14">
        <v>5</v>
      </c>
      <c r="QK72" s="14">
        <v>5.55</v>
      </c>
      <c r="QM72" s="14">
        <v>5</v>
      </c>
      <c r="QN72" s="14">
        <v>8.5</v>
      </c>
      <c r="QP72" s="14">
        <v>5</v>
      </c>
      <c r="QQ72" s="14">
        <v>7.75</v>
      </c>
      <c r="QS72" s="14">
        <v>5</v>
      </c>
      <c r="QT72" s="14">
        <v>11.6</v>
      </c>
      <c r="QV72" s="14">
        <v>5</v>
      </c>
      <c r="QW72" s="14">
        <v>7.8</v>
      </c>
      <c r="QY72" s="14">
        <v>5</v>
      </c>
      <c r="QZ72" s="14">
        <v>13.6</v>
      </c>
      <c r="RB72" s="14">
        <v>5</v>
      </c>
      <c r="RC72" s="14">
        <v>7</v>
      </c>
      <c r="RE72" s="14">
        <v>5</v>
      </c>
      <c r="RF72" s="14">
        <v>9.6999999999999993</v>
      </c>
      <c r="RG72" s="53">
        <v>15.23</v>
      </c>
      <c r="RH72" s="14">
        <v>5</v>
      </c>
      <c r="RI72" s="14">
        <v>0</v>
      </c>
      <c r="RJ72" s="35">
        <v>67.349999999999994</v>
      </c>
      <c r="RK72" s="35">
        <f t="shared" si="1"/>
        <v>77.58</v>
      </c>
      <c r="RM72" s="29"/>
    </row>
    <row r="73" spans="1:481" x14ac:dyDescent="0.25">
      <c r="A73" s="12" t="s">
        <v>249</v>
      </c>
      <c r="B73" s="41" t="s">
        <v>248</v>
      </c>
      <c r="C73" s="12" t="s">
        <v>337</v>
      </c>
      <c r="AE73" s="14">
        <v>5</v>
      </c>
      <c r="AI73" s="14">
        <v>5</v>
      </c>
      <c r="AJ73" s="14">
        <v>0</v>
      </c>
      <c r="AK73" s="14">
        <v>5</v>
      </c>
      <c r="AO73" s="14">
        <v>3</v>
      </c>
      <c r="AP73" s="14">
        <v>8</v>
      </c>
      <c r="AR73" s="14">
        <v>2</v>
      </c>
      <c r="AS73" s="14">
        <v>0</v>
      </c>
      <c r="AU73" s="14">
        <v>3</v>
      </c>
      <c r="AV73" s="14">
        <v>0</v>
      </c>
      <c r="AW73" s="14">
        <v>5</v>
      </c>
      <c r="AX73" s="14">
        <v>2</v>
      </c>
      <c r="AY73" s="14">
        <v>0</v>
      </c>
      <c r="BA73" s="14">
        <v>4</v>
      </c>
      <c r="BB73" s="14">
        <v>7.25</v>
      </c>
      <c r="BD73" s="14">
        <v>4</v>
      </c>
      <c r="BE73" s="14">
        <v>0</v>
      </c>
      <c r="BG73" s="14">
        <v>4</v>
      </c>
      <c r="BH73" s="14">
        <v>7</v>
      </c>
      <c r="BJ73" s="14">
        <v>4</v>
      </c>
      <c r="BK73" s="14">
        <v>14.7</v>
      </c>
      <c r="BM73" s="14">
        <v>4</v>
      </c>
      <c r="BN73" s="14">
        <v>0</v>
      </c>
      <c r="BP73" s="14">
        <v>3</v>
      </c>
      <c r="BQ73" s="14">
        <v>0</v>
      </c>
      <c r="BS73" s="14">
        <v>3</v>
      </c>
      <c r="BT73" s="14">
        <v>6</v>
      </c>
      <c r="BV73" s="14">
        <v>5</v>
      </c>
      <c r="BW73" s="14">
        <v>0</v>
      </c>
      <c r="BY73" s="14">
        <v>5</v>
      </c>
      <c r="BZ73" s="14">
        <v>1</v>
      </c>
      <c r="CB73" s="14">
        <v>5</v>
      </c>
      <c r="CC73" s="14">
        <v>2.5</v>
      </c>
      <c r="CE73" s="14">
        <v>5</v>
      </c>
      <c r="CF73" s="14">
        <v>2.6</v>
      </c>
      <c r="CH73" s="14">
        <v>3</v>
      </c>
      <c r="CI73" s="14">
        <v>0</v>
      </c>
      <c r="CJ73" s="14">
        <v>5</v>
      </c>
      <c r="CN73" s="14">
        <v>3</v>
      </c>
      <c r="CO73" s="14">
        <v>4.3</v>
      </c>
      <c r="CQ73" s="14">
        <v>4</v>
      </c>
      <c r="CR73" s="14">
        <v>2.25</v>
      </c>
      <c r="CT73" s="14">
        <v>2</v>
      </c>
      <c r="CU73" s="14">
        <v>0</v>
      </c>
      <c r="CW73" s="14">
        <v>2</v>
      </c>
      <c r="CX73" s="14">
        <v>0</v>
      </c>
      <c r="EG73" s="14" t="e">
        <v>#N/A</v>
      </c>
      <c r="EH73" s="14" t="e">
        <v>#N/A</v>
      </c>
      <c r="EJ73" s="14" t="e">
        <v>#N/A</v>
      </c>
      <c r="EK73" s="14" t="e">
        <v>#N/A</v>
      </c>
      <c r="EM73" s="14" t="e">
        <v>#N/A</v>
      </c>
      <c r="EN73" s="14" t="e">
        <v>#N/A</v>
      </c>
      <c r="EP73" s="14" t="e">
        <v>#N/A</v>
      </c>
      <c r="EQ73" s="14" t="e">
        <v>#N/A</v>
      </c>
      <c r="ES73" s="14" t="e">
        <v>#N/A</v>
      </c>
      <c r="ET73" s="14" t="e">
        <v>#N/A</v>
      </c>
      <c r="EV73" s="14" t="e">
        <v>#N/A</v>
      </c>
      <c r="EW73" s="14" t="e">
        <v>#N/A</v>
      </c>
      <c r="EY73" s="14" t="e">
        <v>#N/A</v>
      </c>
      <c r="EZ73" s="14" t="e">
        <v>#N/A</v>
      </c>
      <c r="FB73" s="14" t="e">
        <v>#N/A</v>
      </c>
      <c r="FC73" s="14" t="e">
        <v>#N/A</v>
      </c>
      <c r="FE73" s="14" t="e">
        <v>#N/A</v>
      </c>
      <c r="FF73" s="14" t="e">
        <v>#N/A</v>
      </c>
      <c r="FH73" s="14" t="e">
        <v>#N/A</v>
      </c>
      <c r="FI73" s="14" t="e">
        <v>#N/A</v>
      </c>
      <c r="FK73" s="14" t="e">
        <v>#N/A</v>
      </c>
      <c r="FL73" s="14" t="e">
        <v>#N/A</v>
      </c>
      <c r="FN73" s="14" t="e">
        <v>#N/A</v>
      </c>
      <c r="FO73" s="14" t="e">
        <v>#N/A</v>
      </c>
      <c r="FQ73" s="14" t="e">
        <v>#N/A</v>
      </c>
      <c r="FR73" s="14" t="e">
        <v>#N/A</v>
      </c>
      <c r="FT73" s="14" t="e">
        <v>#N/A</v>
      </c>
      <c r="FU73" s="14" t="e">
        <v>#N/A</v>
      </c>
      <c r="FW73" s="14" t="e">
        <v>#N/A</v>
      </c>
      <c r="FX73" s="14" t="e">
        <v>#N/A</v>
      </c>
      <c r="FZ73" s="14" t="e">
        <v>#N/A</v>
      </c>
      <c r="GA73" s="14" t="e">
        <v>#N/A</v>
      </c>
      <c r="GC73" s="14" t="e">
        <v>#N/A</v>
      </c>
      <c r="GD73" s="14" t="e">
        <v>#N/A</v>
      </c>
      <c r="GF73" s="14" t="e">
        <v>#N/A</v>
      </c>
      <c r="GG73" s="14" t="e">
        <v>#N/A</v>
      </c>
      <c r="GI73" s="14" t="e">
        <v>#N/A</v>
      </c>
      <c r="GJ73" s="14" t="e">
        <v>#N/A</v>
      </c>
      <c r="GL73" s="14" t="e">
        <v>#N/A</v>
      </c>
      <c r="GM73" s="14" t="e">
        <v>#N/A</v>
      </c>
      <c r="HF73" s="14">
        <v>5</v>
      </c>
      <c r="HJ73" s="14">
        <v>5</v>
      </c>
      <c r="HK73" s="14">
        <v>11</v>
      </c>
      <c r="HM73" s="14">
        <v>4</v>
      </c>
      <c r="HN73" s="14">
        <v>10.5</v>
      </c>
      <c r="HP73" s="14">
        <v>5</v>
      </c>
      <c r="HQ73" s="14">
        <v>8.25</v>
      </c>
      <c r="HS73" s="14">
        <v>5</v>
      </c>
      <c r="HT73" s="14">
        <v>4.0999999999999996</v>
      </c>
      <c r="HV73" s="14">
        <v>4</v>
      </c>
      <c r="HW73" s="14">
        <v>6.7</v>
      </c>
      <c r="HY73" s="14">
        <v>5</v>
      </c>
      <c r="HZ73" s="14">
        <v>10.4</v>
      </c>
      <c r="IB73" s="14">
        <v>5</v>
      </c>
      <c r="IC73" s="14">
        <v>5</v>
      </c>
      <c r="IE73" s="14">
        <v>4</v>
      </c>
      <c r="IF73" s="14">
        <v>4.75</v>
      </c>
      <c r="IH73" s="14">
        <v>5</v>
      </c>
      <c r="II73" s="14">
        <v>4.75</v>
      </c>
      <c r="IK73" s="14">
        <v>4</v>
      </c>
      <c r="IL73" s="14">
        <v>2.25</v>
      </c>
      <c r="IN73" s="14">
        <v>5</v>
      </c>
      <c r="IO73" s="14">
        <v>3.25</v>
      </c>
      <c r="IQ73" s="14">
        <v>5</v>
      </c>
      <c r="IR73" s="14">
        <v>7.9</v>
      </c>
      <c r="IT73" s="14">
        <v>5</v>
      </c>
      <c r="IU73" s="14">
        <v>6</v>
      </c>
      <c r="IW73" s="14">
        <v>5</v>
      </c>
      <c r="IX73" s="14">
        <v>2.8</v>
      </c>
      <c r="IZ73" s="14">
        <v>5</v>
      </c>
      <c r="JA73" s="14">
        <v>4.9000000000000004</v>
      </c>
      <c r="JC73" s="14">
        <v>3</v>
      </c>
      <c r="JD73" s="14">
        <v>2.5</v>
      </c>
      <c r="JF73" s="14">
        <v>5</v>
      </c>
      <c r="JG73" s="14">
        <v>6.25</v>
      </c>
      <c r="JI73" s="14">
        <v>4</v>
      </c>
      <c r="JJ73" s="14">
        <v>3.75</v>
      </c>
      <c r="JL73" s="14">
        <v>3</v>
      </c>
      <c r="JM73" s="14">
        <v>2.25</v>
      </c>
      <c r="JO73" s="14">
        <v>4</v>
      </c>
      <c r="JP73" s="14">
        <v>2.25</v>
      </c>
      <c r="JR73" s="14">
        <v>5</v>
      </c>
      <c r="JS73" s="14">
        <v>5</v>
      </c>
      <c r="JU73" s="14">
        <v>3</v>
      </c>
      <c r="JV73" s="14">
        <v>1.1000000000000001</v>
      </c>
      <c r="JX73" s="14">
        <v>4</v>
      </c>
      <c r="JY73" s="14">
        <v>4.9000000000000004</v>
      </c>
      <c r="KA73" s="14">
        <v>5</v>
      </c>
      <c r="KB73" s="14">
        <v>5.8</v>
      </c>
      <c r="KD73" s="14">
        <v>3</v>
      </c>
      <c r="KE73" s="14">
        <v>0</v>
      </c>
      <c r="KG73" s="14">
        <v>5</v>
      </c>
      <c r="KH73" s="14">
        <v>4.3</v>
      </c>
      <c r="KJ73" s="14">
        <v>3</v>
      </c>
      <c r="KK73" s="14">
        <v>6.4</v>
      </c>
      <c r="KM73" s="14">
        <v>1</v>
      </c>
      <c r="KN73" s="14">
        <v>0</v>
      </c>
      <c r="KP73" s="14">
        <v>2</v>
      </c>
      <c r="KQ73" s="14">
        <v>1</v>
      </c>
      <c r="KV73" s="14">
        <v>2</v>
      </c>
      <c r="KW73" s="14">
        <v>6</v>
      </c>
      <c r="KY73" s="14">
        <v>3</v>
      </c>
      <c r="KZ73" s="14">
        <v>3.25</v>
      </c>
      <c r="LB73" s="14">
        <v>2</v>
      </c>
      <c r="LC73" s="14">
        <v>0</v>
      </c>
      <c r="LE73" s="14">
        <v>1</v>
      </c>
      <c r="LF73" s="14">
        <v>0.5</v>
      </c>
      <c r="LH73" s="14">
        <v>3</v>
      </c>
      <c r="LI73" s="14">
        <v>3.25</v>
      </c>
      <c r="LK73" s="14">
        <v>1</v>
      </c>
      <c r="LL73" s="14">
        <v>0</v>
      </c>
      <c r="LN73" s="14">
        <v>3</v>
      </c>
      <c r="LO73" s="14">
        <v>0</v>
      </c>
      <c r="LQ73" s="14">
        <v>1</v>
      </c>
      <c r="LR73" s="14">
        <v>0</v>
      </c>
      <c r="LT73" s="14">
        <v>3</v>
      </c>
      <c r="LU73" s="14">
        <v>1</v>
      </c>
      <c r="LW73" s="14">
        <v>1</v>
      </c>
      <c r="LX73" s="14">
        <v>0</v>
      </c>
      <c r="LZ73" s="14">
        <v>1</v>
      </c>
      <c r="MA73" s="14">
        <v>0</v>
      </c>
      <c r="MC73" s="14">
        <v>2</v>
      </c>
      <c r="MD73" s="14">
        <v>0</v>
      </c>
      <c r="MF73" s="14">
        <v>4</v>
      </c>
      <c r="MG73" s="14">
        <v>6</v>
      </c>
      <c r="MI73" s="14">
        <v>2</v>
      </c>
      <c r="MJ73" s="14">
        <v>0</v>
      </c>
      <c r="ML73" s="14">
        <v>3</v>
      </c>
      <c r="MM73" s="14">
        <v>0</v>
      </c>
      <c r="MO73" s="14">
        <v>2</v>
      </c>
      <c r="MP73" s="14">
        <v>5</v>
      </c>
      <c r="MU73" s="14">
        <v>3</v>
      </c>
      <c r="MV73" s="14">
        <v>5.75</v>
      </c>
      <c r="MX73" s="14">
        <v>5</v>
      </c>
      <c r="MY73" s="14">
        <v>0</v>
      </c>
      <c r="NA73" s="14">
        <v>5</v>
      </c>
      <c r="NB73" s="14">
        <v>9.35</v>
      </c>
      <c r="ND73" s="14">
        <v>2</v>
      </c>
      <c r="NE73" s="14">
        <v>0</v>
      </c>
      <c r="NG73" s="14">
        <v>4</v>
      </c>
      <c r="NH73" s="14">
        <v>1.1000000000000001</v>
      </c>
      <c r="NJ73" s="14">
        <v>1</v>
      </c>
      <c r="NK73" s="14">
        <v>0</v>
      </c>
      <c r="NM73" s="14">
        <v>2</v>
      </c>
      <c r="NN73" s="14">
        <v>4.05</v>
      </c>
      <c r="NP73" s="14">
        <v>1</v>
      </c>
      <c r="NQ73" s="14">
        <v>0</v>
      </c>
      <c r="NS73" s="14">
        <v>4</v>
      </c>
      <c r="NT73" s="14">
        <v>0</v>
      </c>
      <c r="ON73" s="14">
        <v>1</v>
      </c>
      <c r="OO73" s="14">
        <v>1.2000000000000002</v>
      </c>
      <c r="OZ73" s="14">
        <v>1</v>
      </c>
      <c r="PA73" s="14">
        <v>0</v>
      </c>
      <c r="PC73" s="14">
        <v>1</v>
      </c>
      <c r="PD73" s="14">
        <v>0</v>
      </c>
      <c r="PF73" s="14">
        <v>3</v>
      </c>
      <c r="PG73" s="14">
        <v>1.3</v>
      </c>
      <c r="PO73" s="14">
        <v>1</v>
      </c>
      <c r="PP73" s="14">
        <v>0</v>
      </c>
      <c r="PR73" s="14">
        <v>1</v>
      </c>
      <c r="PS73" s="14">
        <v>6.5</v>
      </c>
      <c r="QA73" s="14">
        <v>2</v>
      </c>
      <c r="QB73" s="14">
        <v>0</v>
      </c>
      <c r="QD73" s="14">
        <v>2</v>
      </c>
      <c r="QE73" s="14">
        <v>4.25</v>
      </c>
      <c r="QG73" s="14">
        <v>3</v>
      </c>
      <c r="QH73" s="14">
        <v>3.75</v>
      </c>
      <c r="QJ73" s="14">
        <v>1</v>
      </c>
      <c r="QK73" s="14">
        <v>0</v>
      </c>
      <c r="QP73" s="14">
        <v>1</v>
      </c>
      <c r="QQ73" s="14">
        <v>1.7000000000000002</v>
      </c>
      <c r="QV73" s="14">
        <v>2</v>
      </c>
      <c r="QW73" s="14">
        <v>4</v>
      </c>
      <c r="QY73" s="14">
        <v>1</v>
      </c>
      <c r="QZ73" s="14">
        <v>0</v>
      </c>
      <c r="RB73" s="14">
        <v>2</v>
      </c>
      <c r="RC73" s="14">
        <v>0</v>
      </c>
      <c r="RE73" s="14">
        <v>4</v>
      </c>
      <c r="RF73" s="14">
        <v>0</v>
      </c>
      <c r="RH73" s="14">
        <v>2</v>
      </c>
      <c r="RI73" s="14">
        <v>0</v>
      </c>
      <c r="RJ73" s="35">
        <v>3.0000000000000036</v>
      </c>
      <c r="RK73" s="35">
        <f t="shared" si="1"/>
        <v>1.0000000000000036</v>
      </c>
      <c r="RM73" s="29"/>
    </row>
    <row r="74" spans="1:481" hidden="1" x14ac:dyDescent="0.25">
      <c r="A74" s="12" t="s">
        <v>152</v>
      </c>
      <c r="B74" s="41" t="s">
        <v>10</v>
      </c>
      <c r="C74" s="12" t="s">
        <v>151</v>
      </c>
      <c r="EG74" s="14" t="e">
        <v>#N/A</v>
      </c>
      <c r="EH74" s="14" t="e">
        <v>#N/A</v>
      </c>
      <c r="EJ74" s="14" t="e">
        <v>#N/A</v>
      </c>
      <c r="EK74" s="14" t="e">
        <v>#N/A</v>
      </c>
      <c r="EM74" s="14" t="e">
        <v>#N/A</v>
      </c>
      <c r="EN74" s="14" t="e">
        <v>#N/A</v>
      </c>
      <c r="EP74" s="14" t="e">
        <v>#N/A</v>
      </c>
      <c r="EQ74" s="14" t="e">
        <v>#N/A</v>
      </c>
      <c r="ES74" s="14" t="e">
        <v>#N/A</v>
      </c>
      <c r="ET74" s="14" t="e">
        <v>#N/A</v>
      </c>
      <c r="EV74" s="14" t="e">
        <v>#N/A</v>
      </c>
      <c r="EW74" s="14" t="e">
        <v>#N/A</v>
      </c>
      <c r="EY74" s="14" t="e">
        <v>#N/A</v>
      </c>
      <c r="EZ74" s="14" t="e">
        <v>#N/A</v>
      </c>
      <c r="FB74" s="14" t="e">
        <v>#N/A</v>
      </c>
      <c r="FC74" s="14" t="e">
        <v>#N/A</v>
      </c>
      <c r="FE74" s="14" t="e">
        <v>#N/A</v>
      </c>
      <c r="FF74" s="14" t="e">
        <v>#N/A</v>
      </c>
      <c r="FH74" s="14" t="e">
        <v>#N/A</v>
      </c>
      <c r="FI74" s="14" t="e">
        <v>#N/A</v>
      </c>
      <c r="FK74" s="14" t="e">
        <v>#N/A</v>
      </c>
      <c r="FL74" s="14" t="e">
        <v>#N/A</v>
      </c>
      <c r="FN74" s="14" t="e">
        <v>#N/A</v>
      </c>
      <c r="FO74" s="14" t="e">
        <v>#N/A</v>
      </c>
      <c r="FQ74" s="14" t="e">
        <v>#N/A</v>
      </c>
      <c r="FR74" s="14" t="e">
        <v>#N/A</v>
      </c>
      <c r="FT74" s="14" t="e">
        <v>#N/A</v>
      </c>
      <c r="FU74" s="14" t="e">
        <v>#N/A</v>
      </c>
      <c r="FW74" s="14" t="e">
        <v>#N/A</v>
      </c>
      <c r="FX74" s="14" t="e">
        <v>#N/A</v>
      </c>
      <c r="FZ74" s="14" t="e">
        <v>#N/A</v>
      </c>
      <c r="GA74" s="14" t="e">
        <v>#N/A</v>
      </c>
      <c r="GC74" s="14" t="e">
        <v>#N/A</v>
      </c>
      <c r="GD74" s="14" t="e">
        <v>#N/A</v>
      </c>
      <c r="GF74" s="14" t="e">
        <v>#N/A</v>
      </c>
      <c r="GG74" s="14" t="e">
        <v>#N/A</v>
      </c>
      <c r="GI74" s="14" t="e">
        <v>#N/A</v>
      </c>
      <c r="GJ74" s="14" t="e">
        <v>#N/A</v>
      </c>
      <c r="GL74" s="14" t="e">
        <v>#N/A</v>
      </c>
      <c r="GM74" s="14" t="e">
        <v>#N/A</v>
      </c>
      <c r="GO74" s="14" t="e">
        <v>#N/A</v>
      </c>
      <c r="GP74" s="14" t="e">
        <v>#N/A</v>
      </c>
      <c r="GR74" s="14" t="e">
        <v>#N/A</v>
      </c>
      <c r="GS74" s="14" t="e">
        <v>#N/A</v>
      </c>
      <c r="GU74" s="14" t="e">
        <v>#N/A</v>
      </c>
      <c r="GV74" s="14" t="e">
        <v>#N/A</v>
      </c>
      <c r="GX74" s="14" t="e">
        <v>#N/A</v>
      </c>
      <c r="GY74" s="14" t="e">
        <v>#N/A</v>
      </c>
      <c r="HA74" s="14" t="e">
        <v>#N/A</v>
      </c>
      <c r="HB74" s="14" t="e">
        <v>#N/A</v>
      </c>
      <c r="HD74" s="14" t="e">
        <v>#N/A</v>
      </c>
      <c r="HE74" s="14" t="e">
        <v>#N/A</v>
      </c>
      <c r="HG74" s="14" t="e">
        <v>#N/A</v>
      </c>
      <c r="HH74" s="14" t="e">
        <v>#N/A</v>
      </c>
      <c r="HJ74" s="14" t="e">
        <v>#N/A</v>
      </c>
      <c r="HK74" s="14" t="e">
        <v>#N/A</v>
      </c>
      <c r="HM74" s="14" t="e">
        <v>#N/A</v>
      </c>
      <c r="HN74" s="14" t="e">
        <v>#N/A</v>
      </c>
      <c r="HP74" s="14" t="e">
        <v>#N/A</v>
      </c>
      <c r="HQ74" s="14" t="e">
        <v>#N/A</v>
      </c>
      <c r="HS74" s="14" t="e">
        <v>#N/A</v>
      </c>
      <c r="HT74" s="14" t="e">
        <v>#N/A</v>
      </c>
      <c r="HV74" s="14" t="e">
        <v>#N/A</v>
      </c>
      <c r="HW74" s="14" t="e">
        <v>#N/A</v>
      </c>
      <c r="HY74" s="14" t="e">
        <v>#N/A</v>
      </c>
      <c r="HZ74" s="14" t="e">
        <v>#N/A</v>
      </c>
      <c r="IB74" s="14" t="e">
        <v>#N/A</v>
      </c>
      <c r="IC74" s="14" t="e">
        <v>#N/A</v>
      </c>
      <c r="IE74" s="14" t="e">
        <v>#N/A</v>
      </c>
      <c r="IF74" s="14" t="e">
        <v>#N/A</v>
      </c>
      <c r="IH74" s="14" t="e">
        <v>#N/A</v>
      </c>
      <c r="II74" s="14" t="e">
        <v>#N/A</v>
      </c>
      <c r="IK74" s="14" t="e">
        <v>#N/A</v>
      </c>
      <c r="IL74" s="14" t="e">
        <v>#N/A</v>
      </c>
      <c r="IN74" s="14" t="e">
        <v>#N/A</v>
      </c>
      <c r="IO74" s="14" t="e">
        <v>#N/A</v>
      </c>
      <c r="IQ74" s="14" t="e">
        <v>#N/A</v>
      </c>
      <c r="IR74" s="14" t="e">
        <v>#N/A</v>
      </c>
      <c r="IT74" s="14" t="e">
        <v>#N/A</v>
      </c>
      <c r="IU74" s="14" t="e">
        <v>#N/A</v>
      </c>
      <c r="IW74" s="14" t="e">
        <v>#N/A</v>
      </c>
      <c r="IX74" s="14" t="e">
        <v>#N/A</v>
      </c>
      <c r="IZ74" s="14" t="e">
        <v>#N/A</v>
      </c>
      <c r="JA74" s="14" t="e">
        <v>#N/A</v>
      </c>
      <c r="JC74" s="14" t="e">
        <v>#N/A</v>
      </c>
      <c r="JD74" s="14" t="e">
        <v>#N/A</v>
      </c>
      <c r="JF74" s="14" t="e">
        <v>#N/A</v>
      </c>
      <c r="JG74" s="14" t="e">
        <v>#N/A</v>
      </c>
      <c r="JI74" s="14" t="e">
        <v>#N/A</v>
      </c>
      <c r="JJ74" s="14" t="e">
        <v>#N/A</v>
      </c>
      <c r="JL74" s="14" t="e">
        <v>#N/A</v>
      </c>
      <c r="JM74" s="14" t="e">
        <v>#N/A</v>
      </c>
      <c r="JO74" s="14" t="e">
        <v>#N/A</v>
      </c>
      <c r="JP74" s="14" t="e">
        <v>#N/A</v>
      </c>
      <c r="JR74" s="14" t="e">
        <v>#N/A</v>
      </c>
      <c r="JS74" s="14" t="e">
        <v>#N/A</v>
      </c>
      <c r="JU74" s="14" t="e">
        <v>#N/A</v>
      </c>
      <c r="JV74" s="14" t="e">
        <v>#N/A</v>
      </c>
      <c r="JX74" s="14" t="e">
        <v>#N/A</v>
      </c>
      <c r="JY74" s="14" t="e">
        <v>#N/A</v>
      </c>
      <c r="KA74" s="14" t="e">
        <v>#N/A</v>
      </c>
      <c r="KB74" s="14" t="e">
        <v>#N/A</v>
      </c>
      <c r="KD74" s="14" t="e">
        <v>#N/A</v>
      </c>
      <c r="KE74" s="14" t="e">
        <v>#N/A</v>
      </c>
      <c r="KG74" s="14" t="e">
        <v>#N/A</v>
      </c>
      <c r="KH74" s="14" t="e">
        <v>#N/A</v>
      </c>
      <c r="KJ74" s="14" t="e">
        <v>#N/A</v>
      </c>
      <c r="KK74" s="14" t="e">
        <v>#N/A</v>
      </c>
      <c r="KM74" s="14" t="e">
        <v>#N/A</v>
      </c>
      <c r="KN74" s="14" t="e">
        <v>#N/A</v>
      </c>
      <c r="KP74" s="14" t="e">
        <v>#N/A</v>
      </c>
      <c r="KQ74" s="14" t="e">
        <v>#N/A</v>
      </c>
      <c r="KV74" s="14" t="e">
        <v>#N/A</v>
      </c>
      <c r="KW74" s="14" t="e">
        <v>#N/A</v>
      </c>
      <c r="KY74" s="14" t="e">
        <v>#N/A</v>
      </c>
      <c r="KZ74" s="14" t="e">
        <v>#N/A</v>
      </c>
      <c r="LB74" s="14" t="e">
        <v>#N/A</v>
      </c>
      <c r="LC74" s="14" t="e">
        <v>#N/A</v>
      </c>
      <c r="LE74" s="14" t="e">
        <v>#N/A</v>
      </c>
      <c r="LF74" s="14" t="e">
        <v>#N/A</v>
      </c>
      <c r="LH74" s="14" t="e">
        <v>#N/A</v>
      </c>
      <c r="LI74" s="14" t="e">
        <v>#N/A</v>
      </c>
      <c r="LK74" s="14" t="e">
        <v>#N/A</v>
      </c>
      <c r="LL74" s="14" t="e">
        <v>#N/A</v>
      </c>
      <c r="LN74" s="14" t="e">
        <v>#N/A</v>
      </c>
      <c r="LO74" s="14" t="e">
        <v>#N/A</v>
      </c>
      <c r="LQ74" s="14" t="e">
        <v>#N/A</v>
      </c>
      <c r="LR74" s="14" t="e">
        <v>#N/A</v>
      </c>
      <c r="LT74" s="14" t="e">
        <v>#N/A</v>
      </c>
      <c r="LU74" s="14" t="e">
        <v>#N/A</v>
      </c>
      <c r="LW74" s="14" t="e">
        <v>#N/A</v>
      </c>
      <c r="LX74" s="14" t="e">
        <v>#N/A</v>
      </c>
      <c r="LZ74" s="14" t="e">
        <v>#N/A</v>
      </c>
      <c r="MA74" s="14" t="e">
        <v>#N/A</v>
      </c>
      <c r="MC74" s="14" t="e">
        <v>#N/A</v>
      </c>
      <c r="MD74" s="14" t="e">
        <v>#N/A</v>
      </c>
      <c r="MF74" s="14" t="e">
        <v>#N/A</v>
      </c>
      <c r="MG74" s="14" t="e">
        <v>#N/A</v>
      </c>
      <c r="MI74" s="14" t="e">
        <v>#N/A</v>
      </c>
      <c r="MJ74" s="14" t="e">
        <v>#N/A</v>
      </c>
      <c r="ML74" s="14" t="e">
        <v>#N/A</v>
      </c>
      <c r="MM74" s="14" t="e">
        <v>#N/A</v>
      </c>
      <c r="MO74" s="14" t="e">
        <v>#N/A</v>
      </c>
      <c r="MP74" s="14" t="e">
        <v>#N/A</v>
      </c>
      <c r="MU74" s="14" t="e">
        <v>#N/A</v>
      </c>
      <c r="MV74" s="14" t="e">
        <v>#N/A</v>
      </c>
      <c r="MX74" s="14" t="e">
        <v>#N/A</v>
      </c>
      <c r="MY74" s="14" t="e">
        <v>#N/A</v>
      </c>
      <c r="NA74" s="14" t="e">
        <v>#N/A</v>
      </c>
      <c r="NB74" s="14" t="e">
        <v>#N/A</v>
      </c>
      <c r="ND74" s="14" t="e">
        <v>#N/A</v>
      </c>
      <c r="NE74" s="14" t="e">
        <v>#N/A</v>
      </c>
      <c r="NG74" s="14" t="e">
        <v>#N/A</v>
      </c>
      <c r="NH74" s="14" t="e">
        <v>#N/A</v>
      </c>
      <c r="NJ74" s="14" t="e">
        <v>#N/A</v>
      </c>
      <c r="NK74" s="14" t="e">
        <v>#N/A</v>
      </c>
      <c r="NM74" s="14" t="e">
        <v>#N/A</v>
      </c>
      <c r="NN74" s="14" t="e">
        <v>#N/A</v>
      </c>
      <c r="NP74" s="14" t="e">
        <v>#N/A</v>
      </c>
      <c r="NQ74" s="14" t="e">
        <v>#N/A</v>
      </c>
      <c r="NS74" s="14" t="e">
        <v>#N/A</v>
      </c>
      <c r="NT74" s="14" t="e">
        <v>#N/A</v>
      </c>
      <c r="ON74" s="14" t="e">
        <v>#N/A</v>
      </c>
      <c r="OO74" s="14" t="e">
        <v>#N/A</v>
      </c>
      <c r="OZ74" s="14" t="e">
        <v>#N/A</v>
      </c>
      <c r="PA74" s="14" t="e">
        <v>#N/A</v>
      </c>
      <c r="PC74" s="14" t="e">
        <v>#N/A</v>
      </c>
      <c r="PD74" s="14" t="e">
        <v>#N/A</v>
      </c>
      <c r="PF74" s="14" t="e">
        <v>#N/A</v>
      </c>
      <c r="PG74" s="14" t="e">
        <v>#N/A</v>
      </c>
      <c r="PO74" s="14" t="e">
        <v>#N/A</v>
      </c>
      <c r="PP74" s="14" t="e">
        <v>#N/A</v>
      </c>
      <c r="PR74" s="14" t="e">
        <v>#N/A</v>
      </c>
      <c r="PS74" s="14" t="e">
        <v>#N/A</v>
      </c>
      <c r="QA74" s="14" t="e">
        <v>#N/A</v>
      </c>
      <c r="QB74" s="14" t="e">
        <v>#N/A</v>
      </c>
      <c r="QD74" s="14" t="e">
        <v>#N/A</v>
      </c>
      <c r="QE74" s="14" t="e">
        <v>#N/A</v>
      </c>
      <c r="QG74" s="14" t="e">
        <v>#N/A</v>
      </c>
      <c r="QH74" s="14" t="e">
        <v>#N/A</v>
      </c>
      <c r="QJ74" s="14" t="e">
        <v>#N/A</v>
      </c>
      <c r="QK74" s="14" t="e">
        <v>#N/A</v>
      </c>
      <c r="QP74" s="14" t="e">
        <v>#N/A</v>
      </c>
      <c r="QQ74" s="14" t="e">
        <v>#N/A</v>
      </c>
      <c r="QV74" s="14" t="e">
        <v>#N/A</v>
      </c>
      <c r="QW74" s="14" t="e">
        <v>#N/A</v>
      </c>
      <c r="QY74" s="14" t="e">
        <v>#N/A</v>
      </c>
      <c r="QZ74" s="14" t="e">
        <v>#N/A</v>
      </c>
      <c r="RB74" s="14" t="e">
        <v>#N/A</v>
      </c>
      <c r="RC74" s="14" t="e">
        <v>#N/A</v>
      </c>
      <c r="RE74" s="14" t="e">
        <v>#N/A</v>
      </c>
      <c r="RF74" s="14" t="e">
        <v>#N/A</v>
      </c>
      <c r="RH74" s="14" t="e">
        <v>#N/A</v>
      </c>
      <c r="RI74" s="14" t="e">
        <v>#N/A</v>
      </c>
      <c r="RJ74" s="35" t="e">
        <v>#N/A</v>
      </c>
      <c r="RK74" s="35" t="e">
        <f t="shared" si="1"/>
        <v>#N/A</v>
      </c>
    </row>
    <row r="75" spans="1:481" hidden="1" x14ac:dyDescent="0.25">
      <c r="A75" s="12" t="s">
        <v>81</v>
      </c>
      <c r="B75" s="41" t="s">
        <v>86</v>
      </c>
      <c r="C75" s="12" t="s">
        <v>150</v>
      </c>
      <c r="E75" s="14">
        <v>5</v>
      </c>
      <c r="F75" s="14">
        <v>0</v>
      </c>
      <c r="H75" s="14">
        <v>5</v>
      </c>
      <c r="I75" s="14">
        <v>0</v>
      </c>
      <c r="K75" s="14">
        <v>5</v>
      </c>
      <c r="L75" s="14">
        <v>12.7</v>
      </c>
      <c r="N75" s="14">
        <v>5</v>
      </c>
      <c r="O75" s="14">
        <v>19.25</v>
      </c>
      <c r="Q75" s="14">
        <v>5</v>
      </c>
      <c r="R75" s="14">
        <v>0</v>
      </c>
      <c r="T75" s="14">
        <v>5</v>
      </c>
      <c r="U75" s="14">
        <v>7</v>
      </c>
      <c r="W75" s="14">
        <v>5</v>
      </c>
      <c r="X75" s="14">
        <v>1.2000000000000002</v>
      </c>
      <c r="Z75" s="14">
        <v>5</v>
      </c>
      <c r="AA75" s="14">
        <v>1.2000000000000002</v>
      </c>
      <c r="AC75" s="14">
        <v>5</v>
      </c>
      <c r="AD75" s="14">
        <v>0</v>
      </c>
      <c r="AF75" s="14">
        <v>5</v>
      </c>
      <c r="AG75" s="14">
        <v>3.8</v>
      </c>
      <c r="AI75" s="14">
        <v>5</v>
      </c>
      <c r="AJ75" s="14">
        <v>20.75</v>
      </c>
      <c r="AL75" s="14">
        <v>5</v>
      </c>
      <c r="AM75" s="14">
        <v>1.7</v>
      </c>
      <c r="AO75" s="14">
        <v>5</v>
      </c>
      <c r="AP75" s="14">
        <v>0</v>
      </c>
      <c r="AR75" s="14">
        <v>5</v>
      </c>
      <c r="AS75" s="14">
        <v>3.5</v>
      </c>
      <c r="AU75" s="14">
        <v>5</v>
      </c>
      <c r="AV75" s="14">
        <v>3.75</v>
      </c>
      <c r="AX75" s="14">
        <v>5</v>
      </c>
      <c r="AY75" s="14">
        <v>7</v>
      </c>
      <c r="BA75" s="14">
        <v>5</v>
      </c>
      <c r="BB75" s="14">
        <v>0</v>
      </c>
      <c r="BD75" s="14">
        <v>5</v>
      </c>
      <c r="BE75" s="14">
        <v>0</v>
      </c>
      <c r="BG75" s="14">
        <v>5</v>
      </c>
      <c r="BH75" s="14">
        <v>6</v>
      </c>
      <c r="BJ75" s="14">
        <v>5</v>
      </c>
      <c r="BK75" s="14">
        <v>7</v>
      </c>
      <c r="BM75" s="14">
        <v>5</v>
      </c>
      <c r="BN75" s="14">
        <v>7.7</v>
      </c>
      <c r="BP75" s="14">
        <v>5</v>
      </c>
      <c r="BQ75" s="14">
        <v>6</v>
      </c>
      <c r="BS75" s="14">
        <v>5</v>
      </c>
      <c r="BT75" s="14">
        <v>3.35</v>
      </c>
      <c r="BV75" s="14">
        <v>5</v>
      </c>
      <c r="BW75" s="14">
        <v>0</v>
      </c>
      <c r="BY75" s="14">
        <v>5</v>
      </c>
      <c r="BZ75" s="14">
        <v>3</v>
      </c>
      <c r="CB75" s="14">
        <v>4</v>
      </c>
      <c r="CC75" s="14">
        <v>2.75</v>
      </c>
      <c r="CE75" s="14">
        <v>5</v>
      </c>
      <c r="CF75" s="14">
        <v>0</v>
      </c>
      <c r="CH75" s="14">
        <v>5</v>
      </c>
      <c r="CI75" s="14">
        <v>0</v>
      </c>
      <c r="CK75" s="14">
        <v>5</v>
      </c>
      <c r="CL75" s="14">
        <v>8.25</v>
      </c>
      <c r="CN75" s="14">
        <v>5</v>
      </c>
      <c r="CO75" s="14">
        <v>4.05</v>
      </c>
      <c r="CQ75" s="14">
        <v>5</v>
      </c>
      <c r="CR75" s="14">
        <v>10.25</v>
      </c>
      <c r="CT75" s="14">
        <v>5</v>
      </c>
      <c r="CU75" s="14">
        <v>5.9</v>
      </c>
      <c r="CW75" s="14">
        <v>5</v>
      </c>
      <c r="CX75" s="14">
        <v>7.6</v>
      </c>
      <c r="CZ75" s="14">
        <v>5</v>
      </c>
      <c r="DA75" s="14">
        <v>6.8</v>
      </c>
      <c r="DC75" s="14">
        <v>5</v>
      </c>
      <c r="DD75" s="14">
        <v>6.5</v>
      </c>
      <c r="DF75" s="14">
        <v>5</v>
      </c>
      <c r="DG75" s="14">
        <v>6</v>
      </c>
      <c r="DI75" s="14">
        <v>5</v>
      </c>
      <c r="DJ75" s="14">
        <v>0</v>
      </c>
      <c r="DL75" s="14">
        <v>5</v>
      </c>
      <c r="DM75" s="14">
        <v>11</v>
      </c>
      <c r="DO75" s="14">
        <v>5</v>
      </c>
      <c r="DP75" s="14">
        <v>5.5</v>
      </c>
      <c r="DR75" s="14">
        <v>5</v>
      </c>
      <c r="DS75" s="14">
        <v>1.2</v>
      </c>
      <c r="DU75" s="14">
        <v>5</v>
      </c>
      <c r="DV75" s="14">
        <v>6.75</v>
      </c>
      <c r="DX75" s="14">
        <v>5</v>
      </c>
      <c r="DY75" s="14">
        <v>7.2</v>
      </c>
      <c r="EA75" s="14">
        <v>5</v>
      </c>
      <c r="EB75" s="14">
        <v>9.25</v>
      </c>
      <c r="ED75" s="14">
        <v>5</v>
      </c>
      <c r="EE75" s="14">
        <v>4.4000000000000004</v>
      </c>
      <c r="EG75" s="14">
        <v>5</v>
      </c>
      <c r="EH75" s="14">
        <v>0</v>
      </c>
      <c r="EJ75" s="14">
        <v>5</v>
      </c>
      <c r="EK75" s="14">
        <v>7.7</v>
      </c>
      <c r="EM75" s="14">
        <v>5</v>
      </c>
      <c r="EN75" s="14">
        <v>0</v>
      </c>
      <c r="EP75" s="14">
        <v>5</v>
      </c>
      <c r="EQ75" s="14">
        <v>0</v>
      </c>
      <c r="ES75" s="14">
        <v>5</v>
      </c>
      <c r="ET75" s="14">
        <v>0</v>
      </c>
      <c r="EV75" s="14">
        <v>5</v>
      </c>
      <c r="EW75" s="14">
        <v>0</v>
      </c>
      <c r="EY75" s="14">
        <v>5</v>
      </c>
      <c r="EZ75" s="14">
        <v>10.5</v>
      </c>
      <c r="FB75" s="14">
        <v>5</v>
      </c>
      <c r="FC75" s="14">
        <v>9.5</v>
      </c>
      <c r="FE75" s="14">
        <v>4</v>
      </c>
      <c r="FF75" s="14">
        <v>1.4</v>
      </c>
      <c r="FG75" s="14">
        <v>8.1999999999999993</v>
      </c>
      <c r="FH75" s="14">
        <v>5</v>
      </c>
      <c r="FI75" s="14">
        <v>3.25</v>
      </c>
      <c r="FK75" s="14">
        <v>5</v>
      </c>
      <c r="FL75" s="14">
        <v>0</v>
      </c>
      <c r="FN75" s="14">
        <v>5</v>
      </c>
      <c r="FO75" s="14">
        <v>7</v>
      </c>
      <c r="FQ75" s="14">
        <v>5</v>
      </c>
      <c r="FR75" s="14">
        <v>1.5</v>
      </c>
      <c r="FT75" s="14">
        <v>5</v>
      </c>
      <c r="FU75" s="14">
        <v>0</v>
      </c>
      <c r="FW75" s="14">
        <v>5</v>
      </c>
      <c r="FX75" s="14">
        <v>10.25</v>
      </c>
      <c r="FZ75" s="14">
        <v>5</v>
      </c>
      <c r="GA75" s="14">
        <v>3.4000000000000004</v>
      </c>
      <c r="GC75" s="14">
        <v>5</v>
      </c>
      <c r="GD75" s="14">
        <v>1.7000000000000002</v>
      </c>
      <c r="GF75" s="14">
        <v>5</v>
      </c>
      <c r="GG75" s="14">
        <v>3.75</v>
      </c>
      <c r="GI75" s="14">
        <v>5</v>
      </c>
      <c r="GJ75" s="14">
        <v>3.5</v>
      </c>
      <c r="GL75" s="14">
        <v>5</v>
      </c>
      <c r="GM75" s="14">
        <v>5.5</v>
      </c>
      <c r="GO75" s="14">
        <v>4</v>
      </c>
      <c r="GP75" s="14">
        <v>0</v>
      </c>
      <c r="GR75" s="14">
        <v>5</v>
      </c>
      <c r="GS75" s="14">
        <v>8.4</v>
      </c>
      <c r="GU75" s="14">
        <v>5</v>
      </c>
      <c r="GV75" s="14">
        <v>1.1000000000000001</v>
      </c>
      <c r="GX75" s="14">
        <v>5</v>
      </c>
      <c r="GY75" s="14">
        <v>1.2000000000000002</v>
      </c>
      <c r="HA75" s="14">
        <v>5</v>
      </c>
      <c r="HB75" s="14">
        <v>1.2000000000000002</v>
      </c>
      <c r="HD75" s="14">
        <v>2</v>
      </c>
      <c r="HE75" s="14">
        <v>0.70000000000000007</v>
      </c>
      <c r="HG75" s="14">
        <v>1</v>
      </c>
      <c r="HH75" s="14">
        <v>0</v>
      </c>
      <c r="IB75" s="14" t="e">
        <v>#N/A</v>
      </c>
      <c r="IC75" s="14" t="e">
        <v>#N/A</v>
      </c>
      <c r="IE75" s="14" t="e">
        <v>#N/A</v>
      </c>
      <c r="IF75" s="14" t="e">
        <v>#N/A</v>
      </c>
      <c r="IH75" s="14" t="e">
        <v>#N/A</v>
      </c>
      <c r="II75" s="14" t="e">
        <v>#N/A</v>
      </c>
      <c r="IK75" s="14" t="e">
        <v>#N/A</v>
      </c>
      <c r="IL75" s="14" t="e">
        <v>#N/A</v>
      </c>
      <c r="IN75" s="14" t="e">
        <v>#N/A</v>
      </c>
      <c r="IO75" s="14" t="e">
        <v>#N/A</v>
      </c>
      <c r="IQ75" s="14" t="e">
        <v>#N/A</v>
      </c>
      <c r="IR75" s="14" t="e">
        <v>#N/A</v>
      </c>
      <c r="IT75" s="14" t="e">
        <v>#N/A</v>
      </c>
      <c r="IU75" s="14" t="e">
        <v>#N/A</v>
      </c>
      <c r="IW75" s="14" t="e">
        <v>#N/A</v>
      </c>
      <c r="IX75" s="14" t="e">
        <v>#N/A</v>
      </c>
      <c r="IZ75" s="14" t="e">
        <v>#N/A</v>
      </c>
      <c r="JA75" s="14" t="e">
        <v>#N/A</v>
      </c>
      <c r="JC75" s="14" t="e">
        <v>#N/A</v>
      </c>
      <c r="JD75" s="14" t="e">
        <v>#N/A</v>
      </c>
      <c r="JF75" s="14" t="e">
        <v>#N/A</v>
      </c>
      <c r="JG75" s="14" t="e">
        <v>#N/A</v>
      </c>
      <c r="JI75" s="14" t="e">
        <v>#N/A</v>
      </c>
      <c r="JJ75" s="14" t="e">
        <v>#N/A</v>
      </c>
      <c r="JL75" s="14" t="e">
        <v>#N/A</v>
      </c>
      <c r="JM75" s="14" t="e">
        <v>#N/A</v>
      </c>
      <c r="JO75" s="14" t="e">
        <v>#N/A</v>
      </c>
      <c r="JP75" s="14" t="e">
        <v>#N/A</v>
      </c>
      <c r="JR75" s="14" t="e">
        <v>#N/A</v>
      </c>
      <c r="JS75" s="14" t="e">
        <v>#N/A</v>
      </c>
      <c r="JU75" s="14" t="e">
        <v>#N/A</v>
      </c>
      <c r="JV75" s="14" t="e">
        <v>#N/A</v>
      </c>
      <c r="JX75" s="14" t="e">
        <v>#N/A</v>
      </c>
      <c r="JY75" s="14" t="e">
        <v>#N/A</v>
      </c>
      <c r="KA75" s="14" t="e">
        <v>#N/A</v>
      </c>
      <c r="KB75" s="14" t="e">
        <v>#N/A</v>
      </c>
      <c r="KD75" s="14" t="e">
        <v>#N/A</v>
      </c>
      <c r="KE75" s="14" t="e">
        <v>#N/A</v>
      </c>
      <c r="KG75" s="14" t="e">
        <v>#N/A</v>
      </c>
      <c r="KH75" s="14" t="e">
        <v>#N/A</v>
      </c>
      <c r="KJ75" s="14" t="e">
        <v>#N/A</v>
      </c>
      <c r="KK75" s="14" t="e">
        <v>#N/A</v>
      </c>
      <c r="KM75" s="14" t="e">
        <v>#N/A</v>
      </c>
      <c r="KN75" s="14" t="e">
        <v>#N/A</v>
      </c>
      <c r="KP75" s="14" t="e">
        <v>#N/A</v>
      </c>
      <c r="KQ75" s="14" t="e">
        <v>#N/A</v>
      </c>
      <c r="KV75" s="14" t="e">
        <v>#N/A</v>
      </c>
      <c r="KW75" s="14" t="e">
        <v>#N/A</v>
      </c>
      <c r="KY75" s="14" t="e">
        <v>#N/A</v>
      </c>
      <c r="KZ75" s="14" t="e">
        <v>#N/A</v>
      </c>
      <c r="LB75" s="14" t="e">
        <v>#N/A</v>
      </c>
      <c r="LC75" s="14" t="e">
        <v>#N/A</v>
      </c>
      <c r="LE75" s="14" t="e">
        <v>#N/A</v>
      </c>
      <c r="LF75" s="14" t="e">
        <v>#N/A</v>
      </c>
      <c r="LH75" s="14" t="e">
        <v>#N/A</v>
      </c>
      <c r="LI75" s="14" t="e">
        <v>#N/A</v>
      </c>
      <c r="LK75" s="14" t="e">
        <v>#N/A</v>
      </c>
      <c r="LL75" s="14" t="e">
        <v>#N/A</v>
      </c>
      <c r="LN75" s="14" t="e">
        <v>#N/A</v>
      </c>
      <c r="LO75" s="14" t="e">
        <v>#N/A</v>
      </c>
      <c r="LQ75" s="14" t="e">
        <v>#N/A</v>
      </c>
      <c r="LR75" s="14" t="e">
        <v>#N/A</v>
      </c>
      <c r="LT75" s="14" t="e">
        <v>#N/A</v>
      </c>
      <c r="LU75" s="14" t="e">
        <v>#N/A</v>
      </c>
      <c r="LW75" s="14" t="e">
        <v>#N/A</v>
      </c>
      <c r="LX75" s="14" t="e">
        <v>#N/A</v>
      </c>
      <c r="LZ75" s="14" t="e">
        <v>#N/A</v>
      </c>
      <c r="MA75" s="14" t="e">
        <v>#N/A</v>
      </c>
      <c r="MC75" s="14" t="e">
        <v>#N/A</v>
      </c>
      <c r="MD75" s="14" t="e">
        <v>#N/A</v>
      </c>
      <c r="MF75" s="14" t="e">
        <v>#N/A</v>
      </c>
      <c r="MG75" s="14" t="e">
        <v>#N/A</v>
      </c>
      <c r="MI75" s="14" t="e">
        <v>#N/A</v>
      </c>
      <c r="MJ75" s="14" t="e">
        <v>#N/A</v>
      </c>
      <c r="ML75" s="14" t="e">
        <v>#N/A</v>
      </c>
      <c r="MM75" s="14" t="e">
        <v>#N/A</v>
      </c>
      <c r="MO75" s="14" t="e">
        <v>#N/A</v>
      </c>
      <c r="MP75" s="14" t="e">
        <v>#N/A</v>
      </c>
      <c r="MU75" s="14" t="e">
        <v>#N/A</v>
      </c>
      <c r="MV75" s="14" t="e">
        <v>#N/A</v>
      </c>
      <c r="MX75" s="14" t="e">
        <v>#N/A</v>
      </c>
      <c r="MY75" s="14" t="e">
        <v>#N/A</v>
      </c>
      <c r="NA75" s="14" t="e">
        <v>#N/A</v>
      </c>
      <c r="NB75" s="14" t="e">
        <v>#N/A</v>
      </c>
      <c r="ND75" s="14" t="e">
        <v>#N/A</v>
      </c>
      <c r="NE75" s="14" t="e">
        <v>#N/A</v>
      </c>
      <c r="NG75" s="14" t="e">
        <v>#N/A</v>
      </c>
      <c r="NH75" s="14" t="e">
        <v>#N/A</v>
      </c>
      <c r="NJ75" s="14" t="e">
        <v>#N/A</v>
      </c>
      <c r="NK75" s="14" t="e">
        <v>#N/A</v>
      </c>
      <c r="NM75" s="14" t="e">
        <v>#N/A</v>
      </c>
      <c r="NN75" s="14" t="e">
        <v>#N/A</v>
      </c>
      <c r="NP75" s="14" t="e">
        <v>#N/A</v>
      </c>
      <c r="NQ75" s="14" t="e">
        <v>#N/A</v>
      </c>
      <c r="NS75" s="14" t="e">
        <v>#N/A</v>
      </c>
      <c r="NT75" s="14" t="e">
        <v>#N/A</v>
      </c>
      <c r="ON75" s="14" t="e">
        <v>#N/A</v>
      </c>
      <c r="OO75" s="14" t="e">
        <v>#N/A</v>
      </c>
      <c r="OZ75" s="14" t="e">
        <v>#N/A</v>
      </c>
      <c r="PA75" s="14" t="e">
        <v>#N/A</v>
      </c>
      <c r="PC75" s="14" t="e">
        <v>#N/A</v>
      </c>
      <c r="PD75" s="14" t="e">
        <v>#N/A</v>
      </c>
      <c r="PF75" s="14" t="e">
        <v>#N/A</v>
      </c>
      <c r="PG75" s="14" t="e">
        <v>#N/A</v>
      </c>
      <c r="PO75" s="14" t="e">
        <v>#N/A</v>
      </c>
      <c r="PP75" s="14" t="e">
        <v>#N/A</v>
      </c>
      <c r="PR75" s="14" t="e">
        <v>#N/A</v>
      </c>
      <c r="PS75" s="14" t="e">
        <v>#N/A</v>
      </c>
      <c r="QA75" s="14" t="e">
        <v>#N/A</v>
      </c>
      <c r="QB75" s="14" t="e">
        <v>#N/A</v>
      </c>
      <c r="QD75" s="14" t="e">
        <v>#N/A</v>
      </c>
      <c r="QE75" s="14" t="e">
        <v>#N/A</v>
      </c>
      <c r="QG75" s="14" t="e">
        <v>#N/A</v>
      </c>
      <c r="QH75" s="14" t="e">
        <v>#N/A</v>
      </c>
      <c r="QJ75" s="14" t="e">
        <v>#N/A</v>
      </c>
      <c r="QK75" s="14" t="e">
        <v>#N/A</v>
      </c>
      <c r="QP75" s="14" t="e">
        <v>#N/A</v>
      </c>
      <c r="QQ75" s="14" t="e">
        <v>#N/A</v>
      </c>
      <c r="QV75" s="14" t="e">
        <v>#N/A</v>
      </c>
      <c r="QW75" s="14" t="e">
        <v>#N/A</v>
      </c>
      <c r="QY75" s="14" t="e">
        <v>#N/A</v>
      </c>
      <c r="QZ75" s="14" t="e">
        <v>#N/A</v>
      </c>
      <c r="RB75" s="14" t="e">
        <v>#N/A</v>
      </c>
      <c r="RC75" s="14" t="e">
        <v>#N/A</v>
      </c>
      <c r="RE75" s="14" t="e">
        <v>#N/A</v>
      </c>
      <c r="RF75" s="14" t="e">
        <v>#N/A</v>
      </c>
      <c r="RH75" s="14" t="e">
        <v>#N/A</v>
      </c>
      <c r="RI75" s="14" t="e">
        <v>#N/A</v>
      </c>
      <c r="RJ75" s="35" t="e">
        <v>#N/A</v>
      </c>
      <c r="RK75" s="35" t="e">
        <f t="shared" si="1"/>
        <v>#N/A</v>
      </c>
    </row>
    <row r="76" spans="1:481" x14ac:dyDescent="0.25">
      <c r="A76" s="12" t="s">
        <v>222</v>
      </c>
      <c r="B76" s="41" t="s">
        <v>220</v>
      </c>
      <c r="C76" s="12" t="s">
        <v>221</v>
      </c>
      <c r="D76" s="14">
        <v>10</v>
      </c>
      <c r="K76" s="14">
        <v>5</v>
      </c>
      <c r="L76" s="14">
        <v>1.1000000000000001</v>
      </c>
      <c r="N76" s="14">
        <v>5</v>
      </c>
      <c r="O76" s="14">
        <v>4.5</v>
      </c>
      <c r="P76" s="14">
        <v>10</v>
      </c>
      <c r="Q76" s="14">
        <v>5</v>
      </c>
      <c r="R76" s="14">
        <v>2.75</v>
      </c>
      <c r="T76" s="14">
        <v>5</v>
      </c>
      <c r="U76" s="14">
        <v>2.75</v>
      </c>
      <c r="W76" s="14">
        <v>5</v>
      </c>
      <c r="X76" s="14">
        <v>11</v>
      </c>
      <c r="Z76" s="14">
        <v>5</v>
      </c>
      <c r="AA76" s="14">
        <v>2.25</v>
      </c>
      <c r="AC76" s="14">
        <v>5</v>
      </c>
      <c r="AD76" s="14">
        <v>9.5</v>
      </c>
      <c r="AF76" s="14">
        <v>5</v>
      </c>
      <c r="AG76" s="14">
        <v>5</v>
      </c>
      <c r="AI76" s="14">
        <v>5</v>
      </c>
      <c r="AJ76" s="14">
        <v>0</v>
      </c>
      <c r="AL76" s="14">
        <v>5</v>
      </c>
      <c r="AM76" s="14">
        <v>4.6500000000000004</v>
      </c>
      <c r="AO76" s="14">
        <v>3</v>
      </c>
      <c r="AP76" s="14">
        <v>0</v>
      </c>
      <c r="AR76" s="14">
        <v>3</v>
      </c>
      <c r="AS76" s="14">
        <v>0</v>
      </c>
      <c r="AU76" s="14">
        <v>3</v>
      </c>
      <c r="AV76" s="14">
        <v>1.2</v>
      </c>
      <c r="AX76" s="14">
        <v>1</v>
      </c>
      <c r="AY76" s="14">
        <v>0</v>
      </c>
      <c r="BA76" s="14">
        <v>1</v>
      </c>
      <c r="BB76" s="14">
        <v>6</v>
      </c>
      <c r="BD76" s="14">
        <v>2</v>
      </c>
      <c r="BE76" s="14">
        <v>7.5</v>
      </c>
      <c r="BG76" s="14">
        <v>3</v>
      </c>
      <c r="BH76" s="14">
        <v>0</v>
      </c>
      <c r="BJ76" s="14">
        <v>3</v>
      </c>
      <c r="BK76" s="14">
        <v>3.25</v>
      </c>
      <c r="BM76" s="14">
        <v>2</v>
      </c>
      <c r="BN76" s="14">
        <v>3.5</v>
      </c>
      <c r="BV76" s="14">
        <v>3</v>
      </c>
      <c r="BW76" s="14">
        <v>0</v>
      </c>
      <c r="CZ76" s="14">
        <v>1</v>
      </c>
      <c r="DA76" s="14">
        <v>0</v>
      </c>
      <c r="DR76" s="14">
        <v>1</v>
      </c>
      <c r="DS76" s="14">
        <v>0</v>
      </c>
      <c r="GF76" s="14">
        <v>1</v>
      </c>
      <c r="GG76" s="14">
        <v>0</v>
      </c>
      <c r="GI76" s="14">
        <v>1</v>
      </c>
      <c r="GJ76" s="14">
        <v>0</v>
      </c>
      <c r="GL76" s="14">
        <v>1</v>
      </c>
      <c r="GM76" s="14">
        <v>0</v>
      </c>
      <c r="GR76" s="14">
        <v>2</v>
      </c>
      <c r="GS76" s="14">
        <v>5.5</v>
      </c>
      <c r="RJ76" s="35">
        <v>9.4499999999999993</v>
      </c>
      <c r="RK76" s="35">
        <f t="shared" si="1"/>
        <v>9.4499999999999993</v>
      </c>
    </row>
    <row r="77" spans="1:481" x14ac:dyDescent="0.25">
      <c r="A77" s="12" t="s">
        <v>92</v>
      </c>
      <c r="B77" s="41" t="s">
        <v>9</v>
      </c>
      <c r="C77" s="12" t="s">
        <v>149</v>
      </c>
      <c r="E77" s="14">
        <v>5</v>
      </c>
      <c r="F77" s="14">
        <v>0</v>
      </c>
      <c r="H77" s="14">
        <v>5</v>
      </c>
      <c r="I77" s="14">
        <v>0</v>
      </c>
      <c r="K77" s="14">
        <v>5</v>
      </c>
      <c r="L77" s="14">
        <v>0</v>
      </c>
      <c r="N77" s="14">
        <v>4</v>
      </c>
      <c r="O77" s="14">
        <v>3.25</v>
      </c>
      <c r="Q77" s="14">
        <v>4</v>
      </c>
      <c r="R77" s="14">
        <v>3</v>
      </c>
      <c r="T77" s="14">
        <v>5</v>
      </c>
      <c r="U77" s="14">
        <v>1.5</v>
      </c>
      <c r="Z77" s="14">
        <v>5</v>
      </c>
      <c r="AA77" s="14">
        <v>7</v>
      </c>
      <c r="AC77" s="14">
        <v>5</v>
      </c>
      <c r="AD77" s="14">
        <v>15.4</v>
      </c>
      <c r="AF77" s="14">
        <v>3</v>
      </c>
      <c r="AG77" s="14">
        <v>0</v>
      </c>
      <c r="AI77" s="14">
        <v>5</v>
      </c>
      <c r="AJ77" s="14">
        <v>6.75</v>
      </c>
      <c r="AL77" s="14">
        <v>3</v>
      </c>
      <c r="AM77" s="14">
        <v>7</v>
      </c>
      <c r="AO77" s="14">
        <v>4</v>
      </c>
      <c r="AP77" s="14">
        <v>0</v>
      </c>
      <c r="AR77" s="14">
        <v>4</v>
      </c>
      <c r="AS77" s="14">
        <v>8.5</v>
      </c>
      <c r="AU77" s="14">
        <v>5</v>
      </c>
      <c r="AV77" s="14">
        <v>0</v>
      </c>
      <c r="AX77" s="14">
        <v>5</v>
      </c>
      <c r="AY77" s="14">
        <v>17.5</v>
      </c>
      <c r="BA77" s="14">
        <v>5</v>
      </c>
      <c r="BB77" s="14">
        <v>6.5</v>
      </c>
      <c r="BD77" s="14">
        <v>5</v>
      </c>
      <c r="BE77" s="14">
        <v>6.5</v>
      </c>
      <c r="BG77" s="14">
        <v>5</v>
      </c>
      <c r="BH77" s="14">
        <v>8.6999999999999993</v>
      </c>
      <c r="BJ77" s="14">
        <v>5</v>
      </c>
      <c r="BK77" s="14">
        <v>0</v>
      </c>
      <c r="BM77" s="14">
        <v>5</v>
      </c>
      <c r="BN77" s="14">
        <v>0</v>
      </c>
      <c r="BP77" s="14">
        <v>5</v>
      </c>
      <c r="BQ77" s="14">
        <v>1.2</v>
      </c>
      <c r="BS77" s="14">
        <v>4</v>
      </c>
      <c r="BT77" s="14">
        <v>6.4</v>
      </c>
      <c r="BV77" s="14">
        <v>5</v>
      </c>
      <c r="BW77" s="14">
        <v>7.4</v>
      </c>
      <c r="BY77" s="14">
        <v>3</v>
      </c>
      <c r="BZ77" s="14">
        <v>0</v>
      </c>
      <c r="CB77" s="14">
        <v>5</v>
      </c>
      <c r="CC77" s="14">
        <v>6.2</v>
      </c>
      <c r="CE77" s="14">
        <v>4</v>
      </c>
      <c r="CF77" s="14">
        <v>6.5</v>
      </c>
      <c r="CH77" s="14">
        <v>5</v>
      </c>
      <c r="CI77" s="14">
        <v>11</v>
      </c>
      <c r="CK77" s="14">
        <v>5</v>
      </c>
      <c r="CL77" s="14">
        <v>2.2000000000000002</v>
      </c>
      <c r="CN77" s="14">
        <v>4</v>
      </c>
      <c r="CO77" s="14">
        <v>2.25</v>
      </c>
      <c r="CQ77" s="14">
        <v>5</v>
      </c>
      <c r="CR77" s="14">
        <v>2.5</v>
      </c>
      <c r="CT77" s="14">
        <v>5</v>
      </c>
      <c r="CU77" s="14">
        <v>5</v>
      </c>
      <c r="CW77" s="14">
        <v>5</v>
      </c>
      <c r="CX77" s="14">
        <v>0</v>
      </c>
      <c r="CZ77" s="14">
        <v>5</v>
      </c>
      <c r="DA77" s="14">
        <v>17.5</v>
      </c>
      <c r="DC77" s="14">
        <v>4</v>
      </c>
      <c r="DD77" s="14">
        <v>8.75</v>
      </c>
      <c r="DF77" s="14">
        <v>5</v>
      </c>
      <c r="DG77" s="14">
        <v>8</v>
      </c>
      <c r="DI77" s="14">
        <v>5</v>
      </c>
      <c r="DJ77" s="14">
        <v>7.75</v>
      </c>
      <c r="DL77" s="14">
        <v>5</v>
      </c>
      <c r="DM77" s="14">
        <v>1.1000000000000001</v>
      </c>
      <c r="DO77" s="14">
        <v>5</v>
      </c>
      <c r="DP77" s="14">
        <v>7.1</v>
      </c>
      <c r="DR77" s="14">
        <v>5</v>
      </c>
      <c r="DS77" s="14">
        <v>4.75</v>
      </c>
      <c r="DU77" s="14">
        <v>5</v>
      </c>
      <c r="DV77" s="14">
        <v>0.9</v>
      </c>
      <c r="DX77" s="14">
        <v>5</v>
      </c>
      <c r="DY77" s="14">
        <v>1.4</v>
      </c>
      <c r="EA77" s="14">
        <v>5</v>
      </c>
      <c r="EB77" s="14">
        <v>3.75</v>
      </c>
      <c r="ED77" s="14">
        <v>4</v>
      </c>
      <c r="EE77" s="14">
        <v>3.25</v>
      </c>
      <c r="EG77" s="14">
        <v>4</v>
      </c>
      <c r="EH77" s="14">
        <v>0</v>
      </c>
      <c r="EJ77" s="14">
        <v>3</v>
      </c>
      <c r="EK77" s="14">
        <v>0</v>
      </c>
      <c r="EM77" s="14">
        <v>5</v>
      </c>
      <c r="EN77" s="14">
        <v>5.25</v>
      </c>
      <c r="EP77" s="14">
        <v>3</v>
      </c>
      <c r="EQ77" s="14">
        <v>0</v>
      </c>
      <c r="ES77" s="14">
        <v>3</v>
      </c>
      <c r="ET77" s="14">
        <v>3</v>
      </c>
      <c r="EV77" s="14">
        <v>3</v>
      </c>
      <c r="EW77" s="14">
        <v>0</v>
      </c>
      <c r="EY77" s="14">
        <v>4</v>
      </c>
      <c r="EZ77" s="14">
        <v>1.6</v>
      </c>
      <c r="FB77" s="14">
        <v>2</v>
      </c>
      <c r="FC77" s="14">
        <v>0</v>
      </c>
      <c r="FE77" s="14">
        <v>5</v>
      </c>
      <c r="FF77" s="14">
        <v>3.5</v>
      </c>
      <c r="FH77" s="14">
        <v>5</v>
      </c>
      <c r="FI77" s="14">
        <v>1</v>
      </c>
      <c r="FK77" s="14">
        <v>5</v>
      </c>
      <c r="FL77" s="14">
        <v>0</v>
      </c>
      <c r="FN77" s="14">
        <v>5</v>
      </c>
      <c r="FO77" s="14">
        <v>7.5</v>
      </c>
      <c r="FQ77" s="14">
        <v>5</v>
      </c>
      <c r="FR77" s="14">
        <v>1.5</v>
      </c>
      <c r="FT77" s="14">
        <v>5</v>
      </c>
      <c r="FU77" s="14">
        <v>6.0500000000000007</v>
      </c>
      <c r="FW77" s="14">
        <v>2</v>
      </c>
      <c r="FX77" s="14">
        <v>0</v>
      </c>
      <c r="FZ77" s="14">
        <v>4</v>
      </c>
      <c r="GA77" s="14">
        <v>4.5</v>
      </c>
      <c r="GC77" s="14">
        <v>5</v>
      </c>
      <c r="GD77" s="14">
        <v>5.5</v>
      </c>
      <c r="GF77" s="14">
        <v>5</v>
      </c>
      <c r="GG77" s="14">
        <v>0</v>
      </c>
      <c r="GI77" s="14">
        <v>2</v>
      </c>
      <c r="GJ77" s="14">
        <v>1.3</v>
      </c>
      <c r="GL77" s="14">
        <v>1</v>
      </c>
      <c r="GM77" s="14">
        <v>6</v>
      </c>
      <c r="GO77" s="14">
        <v>1</v>
      </c>
      <c r="GP77" s="14">
        <v>6.5</v>
      </c>
      <c r="GR77" s="14">
        <v>1</v>
      </c>
      <c r="GS77" s="14">
        <v>0</v>
      </c>
      <c r="GU77" s="14">
        <v>5</v>
      </c>
      <c r="GV77" s="14">
        <v>9.4</v>
      </c>
      <c r="GX77" s="14">
        <v>5</v>
      </c>
      <c r="GY77" s="14">
        <v>0</v>
      </c>
      <c r="HA77" s="14">
        <v>4</v>
      </c>
      <c r="HB77" s="14">
        <v>3.9</v>
      </c>
      <c r="HD77" s="14">
        <v>3</v>
      </c>
      <c r="HE77" s="14">
        <v>5</v>
      </c>
      <c r="HJ77" s="14">
        <v>2</v>
      </c>
      <c r="HK77" s="14">
        <v>6</v>
      </c>
      <c r="HM77" s="14">
        <v>5</v>
      </c>
      <c r="HN77" s="14">
        <v>5.8</v>
      </c>
      <c r="HP77" s="14">
        <v>3</v>
      </c>
      <c r="HQ77" s="14">
        <v>6.25</v>
      </c>
      <c r="HS77" s="14">
        <v>3</v>
      </c>
      <c r="HT77" s="14">
        <v>0</v>
      </c>
      <c r="HY77" s="14">
        <v>4</v>
      </c>
      <c r="HZ77" s="14">
        <v>0</v>
      </c>
      <c r="IB77" s="14">
        <v>5</v>
      </c>
      <c r="IC77" s="14">
        <v>10.85</v>
      </c>
      <c r="IE77" s="14">
        <v>1</v>
      </c>
      <c r="IF77" s="14">
        <v>0</v>
      </c>
      <c r="IH77" s="14">
        <v>1</v>
      </c>
      <c r="II77" s="14">
        <v>1</v>
      </c>
      <c r="IT77" s="14">
        <v>5</v>
      </c>
      <c r="IU77" s="14">
        <v>0</v>
      </c>
      <c r="IW77" s="14">
        <v>4</v>
      </c>
      <c r="IX77" s="14">
        <v>5.5</v>
      </c>
      <c r="IZ77" s="14">
        <v>1</v>
      </c>
      <c r="JA77" s="14">
        <v>0</v>
      </c>
      <c r="JF77" s="14">
        <v>1</v>
      </c>
      <c r="JG77" s="14">
        <v>1</v>
      </c>
      <c r="JI77" s="14">
        <v>3</v>
      </c>
      <c r="JJ77" s="14">
        <v>0</v>
      </c>
      <c r="JL77" s="14">
        <v>3</v>
      </c>
      <c r="JM77" s="14">
        <v>1.1000000000000001</v>
      </c>
      <c r="JO77" s="14">
        <v>4</v>
      </c>
      <c r="JP77" s="14">
        <v>7.75</v>
      </c>
      <c r="JR77" s="14">
        <v>3</v>
      </c>
      <c r="JS77" s="14">
        <v>4</v>
      </c>
      <c r="JX77" s="14">
        <v>3</v>
      </c>
      <c r="JY77" s="14">
        <v>0</v>
      </c>
      <c r="KA77" s="14">
        <v>1</v>
      </c>
      <c r="KB77" s="14">
        <v>1.1000000000000001</v>
      </c>
      <c r="KD77" s="14">
        <v>2</v>
      </c>
      <c r="KE77" s="14">
        <v>0</v>
      </c>
      <c r="KS77" s="14">
        <v>1</v>
      </c>
      <c r="KT77" s="14">
        <v>0</v>
      </c>
      <c r="KV77" s="14">
        <v>1</v>
      </c>
      <c r="KW77" s="14">
        <v>0</v>
      </c>
      <c r="LE77" s="14">
        <v>3</v>
      </c>
      <c r="LF77" s="14">
        <v>9.5</v>
      </c>
      <c r="LK77" s="14">
        <v>4</v>
      </c>
      <c r="LL77" s="14">
        <v>0.70000000000000007</v>
      </c>
      <c r="LN77" s="14">
        <v>4</v>
      </c>
      <c r="LO77" s="14">
        <v>1.75</v>
      </c>
      <c r="LQ77" s="14">
        <v>5</v>
      </c>
      <c r="LR77" s="14">
        <v>1</v>
      </c>
      <c r="LT77" s="14">
        <v>3</v>
      </c>
      <c r="LU77" s="14">
        <v>0</v>
      </c>
      <c r="LZ77" s="14">
        <v>1</v>
      </c>
      <c r="MA77" s="14">
        <v>4</v>
      </c>
      <c r="MC77" s="14">
        <v>1</v>
      </c>
      <c r="MD77" s="14">
        <v>0</v>
      </c>
      <c r="MF77" s="14">
        <v>5</v>
      </c>
      <c r="MG77" s="14">
        <v>2.3000000000000003</v>
      </c>
      <c r="MI77" s="14">
        <v>2</v>
      </c>
      <c r="MJ77" s="14">
        <v>4</v>
      </c>
      <c r="MO77" s="14">
        <v>2</v>
      </c>
      <c r="MP77" s="14">
        <v>2.1</v>
      </c>
      <c r="MR77" s="14">
        <v>4</v>
      </c>
      <c r="MS77" s="14">
        <v>0</v>
      </c>
      <c r="MU77" s="14">
        <v>1</v>
      </c>
      <c r="MV77" s="14">
        <v>0.8</v>
      </c>
      <c r="MX77" s="14">
        <v>2</v>
      </c>
      <c r="MY77" s="14">
        <v>0</v>
      </c>
      <c r="NA77" s="14">
        <v>2</v>
      </c>
      <c r="NB77" s="14">
        <v>1.1000000000000001</v>
      </c>
      <c r="ND77" s="14">
        <v>3</v>
      </c>
      <c r="NE77" s="14">
        <v>4</v>
      </c>
      <c r="NG77" s="14">
        <v>4</v>
      </c>
      <c r="NH77" s="14">
        <v>0</v>
      </c>
      <c r="NJ77" s="14">
        <v>4</v>
      </c>
      <c r="NK77" s="14">
        <v>10.5</v>
      </c>
      <c r="NM77" s="14">
        <v>5</v>
      </c>
      <c r="NN77" s="14">
        <v>7.1</v>
      </c>
      <c r="NP77" s="14">
        <v>4</v>
      </c>
      <c r="NQ77" s="14">
        <v>5.25</v>
      </c>
      <c r="NS77" s="14">
        <v>5</v>
      </c>
      <c r="NT77" s="14">
        <v>4.5</v>
      </c>
      <c r="NV77" s="14">
        <v>3</v>
      </c>
      <c r="NW77" s="14">
        <v>3.6</v>
      </c>
      <c r="OB77" s="14">
        <v>5</v>
      </c>
      <c r="OC77" s="14">
        <v>5.5</v>
      </c>
      <c r="OE77" s="14">
        <v>3</v>
      </c>
      <c r="OF77" s="14">
        <v>2.75</v>
      </c>
      <c r="OH77" s="14">
        <v>3</v>
      </c>
      <c r="OI77" s="14">
        <v>0</v>
      </c>
      <c r="OK77" s="14">
        <v>5</v>
      </c>
      <c r="OL77" s="14">
        <v>6</v>
      </c>
      <c r="ON77" s="14">
        <v>3</v>
      </c>
      <c r="OO77" s="14">
        <v>4.2</v>
      </c>
      <c r="OQ77" s="14">
        <v>4</v>
      </c>
      <c r="OR77" s="14">
        <v>5.5</v>
      </c>
      <c r="OW77" s="14">
        <v>4</v>
      </c>
      <c r="OX77" s="14">
        <v>1.2000000000000002</v>
      </c>
      <c r="OZ77" s="14">
        <v>4</v>
      </c>
      <c r="PA77" s="14">
        <v>4.0999999999999996</v>
      </c>
      <c r="PR77" s="14">
        <v>1</v>
      </c>
      <c r="PS77" s="14">
        <v>0</v>
      </c>
      <c r="PU77" s="14">
        <v>1</v>
      </c>
      <c r="PV77" s="14">
        <v>2.75</v>
      </c>
      <c r="QJ77" s="14">
        <v>1</v>
      </c>
      <c r="QK77" s="14">
        <v>0</v>
      </c>
      <c r="QM77" s="14">
        <v>3</v>
      </c>
      <c r="QN77" s="14">
        <v>1.7000000000000002</v>
      </c>
      <c r="RJ77" s="35">
        <v>16.600000000000005</v>
      </c>
      <c r="RK77" s="35">
        <f t="shared" si="1"/>
        <v>16.600000000000005</v>
      </c>
    </row>
    <row r="78" spans="1:481" x14ac:dyDescent="0.25">
      <c r="A78" s="12" t="s">
        <v>354</v>
      </c>
      <c r="B78" s="41" t="s">
        <v>355</v>
      </c>
      <c r="C78" s="12" t="s">
        <v>356</v>
      </c>
      <c r="IY78" s="14">
        <v>50</v>
      </c>
      <c r="JC78" s="14">
        <v>5</v>
      </c>
      <c r="JD78" s="14">
        <v>4</v>
      </c>
      <c r="JF78" s="14">
        <v>5</v>
      </c>
      <c r="JG78" s="14">
        <v>0</v>
      </c>
      <c r="JI78" s="14">
        <v>5</v>
      </c>
      <c r="JJ78" s="14">
        <v>8</v>
      </c>
      <c r="JL78" s="14">
        <v>4</v>
      </c>
      <c r="JM78" s="14">
        <v>5.8</v>
      </c>
      <c r="JO78" s="14">
        <v>4</v>
      </c>
      <c r="JP78" s="14">
        <v>0</v>
      </c>
      <c r="JR78" s="14">
        <v>4</v>
      </c>
      <c r="JS78" s="14">
        <v>1</v>
      </c>
      <c r="JU78" s="14">
        <v>4</v>
      </c>
      <c r="JV78" s="14">
        <v>12.25</v>
      </c>
      <c r="JX78" s="14">
        <v>4</v>
      </c>
      <c r="JY78" s="14">
        <v>0</v>
      </c>
      <c r="KA78" s="14">
        <v>5</v>
      </c>
      <c r="KB78" s="14">
        <v>1.9</v>
      </c>
      <c r="KD78" s="14">
        <v>5</v>
      </c>
      <c r="KE78" s="14">
        <v>6.5</v>
      </c>
      <c r="KG78" s="14">
        <v>4</v>
      </c>
      <c r="KH78" s="14">
        <v>2</v>
      </c>
      <c r="KJ78" s="14">
        <v>5</v>
      </c>
      <c r="KK78" s="14">
        <v>2.75</v>
      </c>
      <c r="KM78" s="14">
        <v>5</v>
      </c>
      <c r="KN78" s="14">
        <v>12</v>
      </c>
      <c r="KP78" s="14">
        <v>4</v>
      </c>
      <c r="KQ78" s="14">
        <v>2.75</v>
      </c>
      <c r="KS78" s="14">
        <v>5</v>
      </c>
      <c r="KT78" s="14">
        <v>4.5</v>
      </c>
      <c r="KV78" s="14">
        <v>5</v>
      </c>
      <c r="KW78" s="14">
        <v>0</v>
      </c>
      <c r="KY78" s="14">
        <v>5</v>
      </c>
      <c r="KZ78" s="14">
        <v>5.5</v>
      </c>
      <c r="LB78" s="14">
        <v>5</v>
      </c>
      <c r="LC78" s="14">
        <v>0</v>
      </c>
      <c r="LH78" s="14">
        <v>5</v>
      </c>
      <c r="LI78" s="14">
        <v>4.2</v>
      </c>
      <c r="LT78" s="14">
        <v>5</v>
      </c>
      <c r="LU78" s="14">
        <v>1.6</v>
      </c>
      <c r="LZ78" s="14">
        <v>5</v>
      </c>
      <c r="MA78" s="14">
        <v>4</v>
      </c>
      <c r="MF78" s="14">
        <v>5</v>
      </c>
      <c r="MG78" s="14">
        <v>2.75</v>
      </c>
      <c r="MI78" s="14">
        <v>5</v>
      </c>
      <c r="MJ78" s="14">
        <v>2.25</v>
      </c>
      <c r="ML78" s="14">
        <v>5</v>
      </c>
      <c r="MM78" s="14">
        <v>0</v>
      </c>
      <c r="MR78" s="14">
        <v>4</v>
      </c>
      <c r="MS78" s="14">
        <v>0</v>
      </c>
      <c r="MU78" s="14">
        <v>4</v>
      </c>
      <c r="MV78" s="14">
        <v>4</v>
      </c>
      <c r="MX78" s="14">
        <v>5</v>
      </c>
      <c r="MY78" s="14">
        <v>13.25</v>
      </c>
      <c r="NA78" s="14">
        <v>5</v>
      </c>
      <c r="NB78" s="14">
        <v>0</v>
      </c>
      <c r="ND78" s="14">
        <v>3</v>
      </c>
      <c r="NE78" s="14">
        <v>1</v>
      </c>
      <c r="NG78" s="14">
        <v>5</v>
      </c>
      <c r="NH78" s="14">
        <v>16.8</v>
      </c>
      <c r="NJ78" s="14">
        <v>5</v>
      </c>
      <c r="NK78" s="14">
        <v>0</v>
      </c>
      <c r="NM78" s="14">
        <v>5</v>
      </c>
      <c r="NN78" s="14">
        <v>0</v>
      </c>
      <c r="NP78" s="14">
        <v>5</v>
      </c>
      <c r="NQ78" s="14">
        <v>7.25</v>
      </c>
      <c r="NS78" s="14">
        <v>5</v>
      </c>
      <c r="NT78" s="14">
        <v>0</v>
      </c>
      <c r="NV78" s="14">
        <v>5</v>
      </c>
      <c r="NW78" s="14">
        <v>13.25</v>
      </c>
      <c r="NY78" s="14">
        <v>5</v>
      </c>
      <c r="NZ78" s="14">
        <v>6.75</v>
      </c>
      <c r="OB78" s="14">
        <v>5</v>
      </c>
      <c r="OC78" s="14">
        <v>0</v>
      </c>
      <c r="OE78" s="14">
        <v>5</v>
      </c>
      <c r="OF78" s="14">
        <v>5.5</v>
      </c>
      <c r="OH78" s="14">
        <v>4</v>
      </c>
      <c r="OI78" s="14">
        <v>0</v>
      </c>
      <c r="OK78" s="14">
        <v>5</v>
      </c>
      <c r="OL78" s="14">
        <v>1.2000000000000002</v>
      </c>
      <c r="ON78" s="14">
        <v>5</v>
      </c>
      <c r="OO78" s="14">
        <v>1</v>
      </c>
      <c r="OQ78" s="14">
        <v>5</v>
      </c>
      <c r="OR78" s="14">
        <v>0</v>
      </c>
      <c r="OS78" s="14">
        <v>40</v>
      </c>
      <c r="OT78" s="14">
        <v>4</v>
      </c>
      <c r="OU78" s="14">
        <v>12.25</v>
      </c>
      <c r="OW78" s="14">
        <v>5</v>
      </c>
      <c r="OX78" s="14">
        <v>3.75</v>
      </c>
      <c r="OZ78" s="14">
        <v>5</v>
      </c>
      <c r="PA78" s="14">
        <v>5</v>
      </c>
      <c r="PC78" s="14">
        <v>5</v>
      </c>
      <c r="PD78" s="14">
        <v>2.75</v>
      </c>
      <c r="PF78" s="14">
        <v>5</v>
      </c>
      <c r="PG78" s="14">
        <v>3.75</v>
      </c>
      <c r="PI78" s="14">
        <v>5</v>
      </c>
      <c r="PJ78" s="14">
        <v>1.2000000000000002</v>
      </c>
      <c r="PL78" s="14">
        <v>5</v>
      </c>
      <c r="PM78" s="14">
        <v>6.5</v>
      </c>
      <c r="PO78" s="14">
        <v>5</v>
      </c>
      <c r="PP78" s="14">
        <v>1.4000000000000001</v>
      </c>
      <c r="PR78" s="14">
        <v>5</v>
      </c>
      <c r="PS78" s="14">
        <v>15.5</v>
      </c>
      <c r="PT78" s="14">
        <v>7.46</v>
      </c>
      <c r="PU78" s="14">
        <v>5</v>
      </c>
      <c r="PV78" s="14">
        <v>4.2</v>
      </c>
      <c r="PX78" s="14">
        <v>5</v>
      </c>
      <c r="PY78" s="14">
        <v>1.7000000000000002</v>
      </c>
      <c r="QA78" s="14">
        <v>5</v>
      </c>
      <c r="QB78" s="14">
        <v>4</v>
      </c>
      <c r="QD78" s="14">
        <v>4</v>
      </c>
      <c r="QE78" s="14">
        <v>0</v>
      </c>
      <c r="QG78" s="14">
        <v>5</v>
      </c>
      <c r="QH78" s="14">
        <v>7</v>
      </c>
      <c r="QJ78" s="14">
        <v>5</v>
      </c>
      <c r="QK78" s="14">
        <v>0</v>
      </c>
      <c r="QM78" s="14">
        <v>5</v>
      </c>
      <c r="QN78" s="14">
        <v>9.5</v>
      </c>
      <c r="QP78" s="14">
        <v>5</v>
      </c>
      <c r="QQ78" s="14">
        <v>7</v>
      </c>
      <c r="QS78" s="14">
        <v>5</v>
      </c>
      <c r="QT78" s="14">
        <v>1.4000000000000001</v>
      </c>
      <c r="QV78" s="14">
        <v>5</v>
      </c>
      <c r="QW78" s="14">
        <v>0</v>
      </c>
      <c r="QY78" s="14">
        <v>4</v>
      </c>
      <c r="QZ78" s="14">
        <v>8</v>
      </c>
      <c r="RB78" s="14">
        <v>5</v>
      </c>
      <c r="RC78" s="14">
        <v>0</v>
      </c>
      <c r="RE78" s="14">
        <v>4</v>
      </c>
      <c r="RF78" s="14">
        <v>0</v>
      </c>
      <c r="RH78" s="14">
        <v>5</v>
      </c>
      <c r="RI78" s="14">
        <v>0</v>
      </c>
      <c r="RJ78" s="35">
        <v>42.110000000000007</v>
      </c>
      <c r="RK78" s="35">
        <f t="shared" si="1"/>
        <v>37.110000000000007</v>
      </c>
    </row>
    <row r="79" spans="1:481" hidden="1" x14ac:dyDescent="0.25">
      <c r="A79" s="12" t="s">
        <v>94</v>
      </c>
      <c r="B79" s="41" t="s">
        <v>93</v>
      </c>
      <c r="C79" s="12" t="s">
        <v>148</v>
      </c>
      <c r="E79" s="14">
        <v>5</v>
      </c>
      <c r="F79" s="14">
        <v>3.5</v>
      </c>
      <c r="H79" s="14">
        <v>5</v>
      </c>
      <c r="I79" s="14">
        <v>5.25</v>
      </c>
      <c r="K79" s="14">
        <v>5</v>
      </c>
      <c r="L79" s="14">
        <v>3.5</v>
      </c>
      <c r="N79" s="14">
        <v>5</v>
      </c>
      <c r="O79" s="14">
        <v>0</v>
      </c>
      <c r="Q79" s="14">
        <v>5</v>
      </c>
      <c r="R79" s="14">
        <v>22.5</v>
      </c>
      <c r="T79" s="14">
        <v>5</v>
      </c>
      <c r="U79" s="14">
        <v>6.75</v>
      </c>
      <c r="W79" s="14">
        <v>5</v>
      </c>
      <c r="X79" s="14">
        <v>4.4000000000000004</v>
      </c>
      <c r="Z79" s="14">
        <v>5</v>
      </c>
      <c r="AA79" s="14">
        <v>9.25</v>
      </c>
      <c r="AC79" s="14">
        <v>5</v>
      </c>
      <c r="AD79" s="14">
        <v>6.5</v>
      </c>
      <c r="AF79" s="14">
        <v>5</v>
      </c>
      <c r="AG79" s="14">
        <v>0</v>
      </c>
      <c r="AI79" s="14">
        <v>5</v>
      </c>
      <c r="AJ79" s="14">
        <v>0</v>
      </c>
      <c r="AL79" s="14">
        <v>5</v>
      </c>
      <c r="AM79" s="14">
        <v>0</v>
      </c>
      <c r="AO79" s="14">
        <v>5</v>
      </c>
      <c r="AP79" s="14">
        <v>0</v>
      </c>
      <c r="AR79" s="14">
        <v>5</v>
      </c>
      <c r="AS79" s="14">
        <v>1.7</v>
      </c>
      <c r="AU79" s="14">
        <v>5</v>
      </c>
      <c r="AV79" s="14">
        <v>0</v>
      </c>
      <c r="AW79" s="14">
        <v>-21.9</v>
      </c>
      <c r="EG79" s="14" t="e">
        <v>#N/A</v>
      </c>
      <c r="EH79" s="14" t="e">
        <v>#N/A</v>
      </c>
      <c r="EJ79" s="14" t="e">
        <v>#N/A</v>
      </c>
      <c r="EK79" s="14" t="e">
        <v>#N/A</v>
      </c>
      <c r="EM79" s="14" t="e">
        <v>#N/A</v>
      </c>
      <c r="EN79" s="14" t="e">
        <v>#N/A</v>
      </c>
      <c r="EP79" s="14" t="e">
        <v>#N/A</v>
      </c>
      <c r="EQ79" s="14" t="e">
        <v>#N/A</v>
      </c>
      <c r="ES79" s="14" t="e">
        <v>#N/A</v>
      </c>
      <c r="ET79" s="14" t="e">
        <v>#N/A</v>
      </c>
      <c r="EV79" s="14" t="e">
        <v>#N/A</v>
      </c>
      <c r="EW79" s="14" t="e">
        <v>#N/A</v>
      </c>
      <c r="EY79" s="14" t="e">
        <v>#N/A</v>
      </c>
      <c r="EZ79" s="14" t="e">
        <v>#N/A</v>
      </c>
      <c r="FB79" s="14" t="e">
        <v>#N/A</v>
      </c>
      <c r="FC79" s="14" t="e">
        <v>#N/A</v>
      </c>
      <c r="FE79" s="14" t="e">
        <v>#N/A</v>
      </c>
      <c r="FF79" s="14" t="e">
        <v>#N/A</v>
      </c>
      <c r="FH79" s="14" t="e">
        <v>#N/A</v>
      </c>
      <c r="FI79" s="14" t="e">
        <v>#N/A</v>
      </c>
      <c r="FK79" s="14" t="e">
        <v>#N/A</v>
      </c>
      <c r="FL79" s="14" t="e">
        <v>#N/A</v>
      </c>
      <c r="FN79" s="14" t="e">
        <v>#N/A</v>
      </c>
      <c r="FO79" s="14" t="e">
        <v>#N/A</v>
      </c>
      <c r="FQ79" s="14" t="e">
        <v>#N/A</v>
      </c>
      <c r="FR79" s="14" t="e">
        <v>#N/A</v>
      </c>
      <c r="FT79" s="14" t="e">
        <v>#N/A</v>
      </c>
      <c r="FU79" s="14" t="e">
        <v>#N/A</v>
      </c>
      <c r="FW79" s="14" t="e">
        <v>#N/A</v>
      </c>
      <c r="FX79" s="14" t="e">
        <v>#N/A</v>
      </c>
      <c r="FZ79" s="14" t="e">
        <v>#N/A</v>
      </c>
      <c r="GA79" s="14" t="e">
        <v>#N/A</v>
      </c>
      <c r="GC79" s="14" t="e">
        <v>#N/A</v>
      </c>
      <c r="GD79" s="14" t="e">
        <v>#N/A</v>
      </c>
      <c r="GF79" s="14" t="e">
        <v>#N/A</v>
      </c>
      <c r="GG79" s="14" t="e">
        <v>#N/A</v>
      </c>
      <c r="GI79" s="14" t="e">
        <v>#N/A</v>
      </c>
      <c r="GJ79" s="14" t="e">
        <v>#N/A</v>
      </c>
      <c r="GL79" s="14" t="e">
        <v>#N/A</v>
      </c>
      <c r="GM79" s="14" t="e">
        <v>#N/A</v>
      </c>
      <c r="GO79" s="14" t="e">
        <v>#N/A</v>
      </c>
      <c r="GP79" s="14" t="e">
        <v>#N/A</v>
      </c>
      <c r="GR79" s="14" t="e">
        <v>#N/A</v>
      </c>
      <c r="GS79" s="14" t="e">
        <v>#N/A</v>
      </c>
      <c r="GU79" s="14" t="e">
        <v>#N/A</v>
      </c>
      <c r="GV79" s="14" t="e">
        <v>#N/A</v>
      </c>
      <c r="GX79" s="14" t="e">
        <v>#N/A</v>
      </c>
      <c r="GY79" s="14" t="e">
        <v>#N/A</v>
      </c>
      <c r="HA79" s="14" t="e">
        <v>#N/A</v>
      </c>
      <c r="HB79" s="14" t="e">
        <v>#N/A</v>
      </c>
      <c r="HD79" s="14" t="e">
        <v>#N/A</v>
      </c>
      <c r="HE79" s="14" t="e">
        <v>#N/A</v>
      </c>
      <c r="HJ79" s="14" t="e">
        <v>#N/A</v>
      </c>
      <c r="HK79" s="14" t="e">
        <v>#N/A</v>
      </c>
      <c r="HM79" s="14" t="e">
        <v>#N/A</v>
      </c>
      <c r="HN79" s="14" t="e">
        <v>#N/A</v>
      </c>
      <c r="HP79" s="14" t="e">
        <v>#N/A</v>
      </c>
      <c r="HQ79" s="14" t="e">
        <v>#N/A</v>
      </c>
      <c r="HS79" s="14" t="e">
        <v>#N/A</v>
      </c>
      <c r="HT79" s="14" t="e">
        <v>#N/A</v>
      </c>
      <c r="HY79" s="14" t="e">
        <v>#N/A</v>
      </c>
      <c r="HZ79" s="14" t="e">
        <v>#N/A</v>
      </c>
      <c r="IB79" s="14" t="e">
        <v>#N/A</v>
      </c>
      <c r="IC79" s="14" t="e">
        <v>#N/A</v>
      </c>
      <c r="IE79" s="14" t="e">
        <v>#N/A</v>
      </c>
      <c r="IF79" s="14" t="e">
        <v>#N/A</v>
      </c>
      <c r="IH79" s="14" t="e">
        <v>#N/A</v>
      </c>
      <c r="II79" s="14" t="e">
        <v>#N/A</v>
      </c>
      <c r="IT79" s="14" t="e">
        <v>#N/A</v>
      </c>
      <c r="IU79" s="14" t="e">
        <v>#N/A</v>
      </c>
      <c r="IW79" s="14" t="e">
        <v>#N/A</v>
      </c>
      <c r="IX79" s="14" t="e">
        <v>#N/A</v>
      </c>
      <c r="JC79" s="14" t="e">
        <v>#N/A</v>
      </c>
      <c r="JD79" s="14" t="e">
        <v>#N/A</v>
      </c>
      <c r="JF79" s="14" t="e">
        <v>#N/A</v>
      </c>
      <c r="JG79" s="14" t="e">
        <v>#N/A</v>
      </c>
      <c r="JI79" s="14" t="e">
        <v>#N/A</v>
      </c>
      <c r="JJ79" s="14" t="e">
        <v>#N/A</v>
      </c>
      <c r="JL79" s="14" t="e">
        <v>#N/A</v>
      </c>
      <c r="JM79" s="14" t="e">
        <v>#N/A</v>
      </c>
      <c r="JO79" s="14" t="e">
        <v>#N/A</v>
      </c>
      <c r="JP79" s="14" t="e">
        <v>#N/A</v>
      </c>
      <c r="JR79" s="14" t="e">
        <v>#N/A</v>
      </c>
      <c r="JS79" s="14" t="e">
        <v>#N/A</v>
      </c>
      <c r="JU79" s="14" t="e">
        <v>#N/A</v>
      </c>
      <c r="JV79" s="14" t="e">
        <v>#N/A</v>
      </c>
      <c r="JX79" s="14" t="e">
        <v>#N/A</v>
      </c>
      <c r="JY79" s="14" t="e">
        <v>#N/A</v>
      </c>
      <c r="KA79" s="14" t="e">
        <v>#N/A</v>
      </c>
      <c r="KB79" s="14" t="e">
        <v>#N/A</v>
      </c>
      <c r="KD79" s="14" t="e">
        <v>#N/A</v>
      </c>
      <c r="KE79" s="14" t="e">
        <v>#N/A</v>
      </c>
      <c r="KG79" s="14" t="e">
        <v>#N/A</v>
      </c>
      <c r="KH79" s="14" t="e">
        <v>#N/A</v>
      </c>
      <c r="KJ79" s="14" t="e">
        <v>#N/A</v>
      </c>
      <c r="KK79" s="14" t="e">
        <v>#N/A</v>
      </c>
      <c r="KM79" s="14" t="e">
        <v>#N/A</v>
      </c>
      <c r="KN79" s="14" t="e">
        <v>#N/A</v>
      </c>
      <c r="KP79" s="14" t="e">
        <v>#N/A</v>
      </c>
      <c r="KQ79" s="14" t="e">
        <v>#N/A</v>
      </c>
      <c r="KS79" s="14" t="e">
        <v>#N/A</v>
      </c>
      <c r="KT79" s="14" t="e">
        <v>#N/A</v>
      </c>
      <c r="KV79" s="14" t="e">
        <v>#N/A</v>
      </c>
      <c r="KW79" s="14" t="e">
        <v>#N/A</v>
      </c>
      <c r="KY79" s="14" t="e">
        <v>#N/A</v>
      </c>
      <c r="KZ79" s="14" t="e">
        <v>#N/A</v>
      </c>
      <c r="LB79" s="14" t="e">
        <v>#N/A</v>
      </c>
      <c r="LC79" s="14" t="e">
        <v>#N/A</v>
      </c>
      <c r="LH79" s="14" t="e">
        <v>#N/A</v>
      </c>
      <c r="LI79" s="14" t="e">
        <v>#N/A</v>
      </c>
      <c r="LT79" s="14" t="e">
        <v>#N/A</v>
      </c>
      <c r="LU79" s="14" t="e">
        <v>#N/A</v>
      </c>
      <c r="LW79" s="14" t="e">
        <v>#N/A</v>
      </c>
      <c r="LX79" s="14" t="e">
        <v>#N/A</v>
      </c>
      <c r="LZ79" s="14" t="e">
        <v>#N/A</v>
      </c>
      <c r="MA79" s="14" t="e">
        <v>#N/A</v>
      </c>
      <c r="MC79" s="14" t="e">
        <v>#N/A</v>
      </c>
      <c r="MD79" s="14" t="e">
        <v>#N/A</v>
      </c>
      <c r="MF79" s="14" t="e">
        <v>#N/A</v>
      </c>
      <c r="MG79" s="14" t="e">
        <v>#N/A</v>
      </c>
      <c r="MI79" s="14" t="e">
        <v>#N/A</v>
      </c>
      <c r="MJ79" s="14" t="e">
        <v>#N/A</v>
      </c>
      <c r="ML79" s="14" t="e">
        <v>#N/A</v>
      </c>
      <c r="MM79" s="14" t="e">
        <v>#N/A</v>
      </c>
      <c r="MO79" s="14" t="e">
        <v>#N/A</v>
      </c>
      <c r="MP79" s="14" t="e">
        <v>#N/A</v>
      </c>
      <c r="MR79" s="14" t="e">
        <v>#N/A</v>
      </c>
      <c r="MS79" s="14" t="e">
        <v>#N/A</v>
      </c>
      <c r="MU79" s="14" t="e">
        <v>#N/A</v>
      </c>
      <c r="MV79" s="14" t="e">
        <v>#N/A</v>
      </c>
      <c r="MX79" s="14" t="e">
        <v>#N/A</v>
      </c>
      <c r="MY79" s="14" t="e">
        <v>#N/A</v>
      </c>
      <c r="NA79" s="14" t="e">
        <v>#N/A</v>
      </c>
      <c r="NB79" s="14" t="e">
        <v>#N/A</v>
      </c>
      <c r="ND79" s="14" t="e">
        <v>#N/A</v>
      </c>
      <c r="NE79" s="14" t="e">
        <v>#N/A</v>
      </c>
      <c r="NG79" s="14" t="e">
        <v>#N/A</v>
      </c>
      <c r="NH79" s="14" t="e">
        <v>#N/A</v>
      </c>
      <c r="NJ79" s="14" t="e">
        <v>#N/A</v>
      </c>
      <c r="NK79" s="14" t="e">
        <v>#N/A</v>
      </c>
      <c r="NM79" s="14" t="e">
        <v>#N/A</v>
      </c>
      <c r="NN79" s="14" t="e">
        <v>#N/A</v>
      </c>
      <c r="NP79" s="14" t="e">
        <v>#N/A</v>
      </c>
      <c r="NQ79" s="14" t="e">
        <v>#N/A</v>
      </c>
      <c r="NS79" s="14" t="e">
        <v>#N/A</v>
      </c>
      <c r="NT79" s="14" t="e">
        <v>#N/A</v>
      </c>
      <c r="NV79" s="14" t="e">
        <v>#N/A</v>
      </c>
      <c r="NW79" s="14" t="e">
        <v>#N/A</v>
      </c>
      <c r="NY79" s="14" t="e">
        <v>#N/A</v>
      </c>
      <c r="NZ79" s="14" t="e">
        <v>#N/A</v>
      </c>
      <c r="OB79" s="14" t="e">
        <v>#N/A</v>
      </c>
      <c r="OC79" s="14" t="e">
        <v>#N/A</v>
      </c>
      <c r="OE79" s="14" t="e">
        <v>#N/A</v>
      </c>
      <c r="OF79" s="14" t="e">
        <v>#N/A</v>
      </c>
      <c r="OH79" s="14" t="e">
        <v>#N/A</v>
      </c>
      <c r="OI79" s="14" t="e">
        <v>#N/A</v>
      </c>
      <c r="OK79" s="14" t="e">
        <v>#N/A</v>
      </c>
      <c r="OL79" s="14" t="e">
        <v>#N/A</v>
      </c>
      <c r="ON79" s="14" t="e">
        <v>#N/A</v>
      </c>
      <c r="OO79" s="14" t="e">
        <v>#N/A</v>
      </c>
      <c r="OQ79" s="14" t="e">
        <v>#N/A</v>
      </c>
      <c r="OR79" s="14" t="e">
        <v>#N/A</v>
      </c>
      <c r="OT79" s="14" t="e">
        <v>#N/A</v>
      </c>
      <c r="OU79" s="14" t="e">
        <v>#N/A</v>
      </c>
      <c r="OW79" s="14" t="e">
        <v>#N/A</v>
      </c>
      <c r="OX79" s="14" t="e">
        <v>#N/A</v>
      </c>
      <c r="OZ79" s="14" t="e">
        <v>#N/A</v>
      </c>
      <c r="PA79" s="14" t="e">
        <v>#N/A</v>
      </c>
      <c r="PC79" s="14" t="e">
        <v>#N/A</v>
      </c>
      <c r="PD79" s="14" t="e">
        <v>#N/A</v>
      </c>
      <c r="PF79" s="14" t="e">
        <v>#N/A</v>
      </c>
      <c r="PG79" s="14" t="e">
        <v>#N/A</v>
      </c>
      <c r="PI79" s="14" t="e">
        <v>#N/A</v>
      </c>
      <c r="PJ79" s="14" t="e">
        <v>#N/A</v>
      </c>
      <c r="PL79" s="14" t="e">
        <v>#N/A</v>
      </c>
      <c r="PM79" s="14" t="e">
        <v>#N/A</v>
      </c>
      <c r="PO79" s="14" t="e">
        <v>#N/A</v>
      </c>
      <c r="PP79" s="14" t="e">
        <v>#N/A</v>
      </c>
      <c r="PR79" s="14" t="e">
        <v>#N/A</v>
      </c>
      <c r="PS79" s="14" t="e">
        <v>#N/A</v>
      </c>
      <c r="PX79" s="14" t="e">
        <v>#N/A</v>
      </c>
      <c r="PY79" s="14" t="e">
        <v>#N/A</v>
      </c>
      <c r="QA79" s="14" t="e">
        <v>#N/A</v>
      </c>
      <c r="QB79" s="14" t="e">
        <v>#N/A</v>
      </c>
      <c r="QD79" s="14" t="e">
        <v>#N/A</v>
      </c>
      <c r="QE79" s="14" t="e">
        <v>#N/A</v>
      </c>
      <c r="QG79" s="14" t="e">
        <v>#N/A</v>
      </c>
      <c r="QH79" s="14" t="e">
        <v>#N/A</v>
      </c>
      <c r="QJ79" s="14" t="e">
        <v>#N/A</v>
      </c>
      <c r="QK79" s="14" t="e">
        <v>#N/A</v>
      </c>
      <c r="QM79" s="14" t="e">
        <v>#N/A</v>
      </c>
      <c r="QN79" s="14" t="e">
        <v>#N/A</v>
      </c>
      <c r="QP79" s="14" t="e">
        <v>#N/A</v>
      </c>
      <c r="QQ79" s="14" t="e">
        <v>#N/A</v>
      </c>
      <c r="QS79" s="14" t="e">
        <v>#N/A</v>
      </c>
      <c r="QT79" s="14" t="e">
        <v>#N/A</v>
      </c>
      <c r="QV79" s="14" t="e">
        <v>#N/A</v>
      </c>
      <c r="QW79" s="14" t="e">
        <v>#N/A</v>
      </c>
      <c r="QY79" s="14" t="e">
        <v>#N/A</v>
      </c>
      <c r="QZ79" s="14" t="e">
        <v>#N/A</v>
      </c>
      <c r="RB79" s="14" t="e">
        <v>#N/A</v>
      </c>
      <c r="RC79" s="14" t="e">
        <v>#N/A</v>
      </c>
      <c r="RE79" s="14" t="e">
        <v>#N/A</v>
      </c>
      <c r="RF79" s="14" t="e">
        <v>#N/A</v>
      </c>
      <c r="RH79" s="14" t="e">
        <v>#N/A</v>
      </c>
      <c r="RI79" s="14" t="e">
        <v>#N/A</v>
      </c>
      <c r="RJ79" s="35" t="e">
        <v>#N/A</v>
      </c>
      <c r="RK79" s="35" t="e">
        <f t="shared" si="1"/>
        <v>#N/A</v>
      </c>
    </row>
    <row r="80" spans="1:481" x14ac:dyDescent="0.25">
      <c r="A80" s="12" t="s">
        <v>147</v>
      </c>
      <c r="B80" s="41" t="s">
        <v>23</v>
      </c>
      <c r="C80" s="12" t="s">
        <v>146</v>
      </c>
      <c r="E80" s="14">
        <v>2</v>
      </c>
      <c r="F80" s="14">
        <v>0</v>
      </c>
      <c r="H80" s="14">
        <v>2</v>
      </c>
      <c r="I80" s="14">
        <v>6.25</v>
      </c>
      <c r="N80" s="14">
        <v>1</v>
      </c>
      <c r="O80" s="14">
        <v>0</v>
      </c>
      <c r="Q80" s="14">
        <v>1</v>
      </c>
      <c r="R80" s="14">
        <v>0</v>
      </c>
      <c r="T80" s="14">
        <v>1</v>
      </c>
      <c r="U80" s="14">
        <v>0</v>
      </c>
      <c r="AC80" s="14">
        <v>2</v>
      </c>
      <c r="AD80" s="14">
        <v>0</v>
      </c>
      <c r="AL80" s="14">
        <v>1</v>
      </c>
      <c r="AM80" s="14">
        <v>0</v>
      </c>
      <c r="AO80" s="14">
        <v>2</v>
      </c>
      <c r="AP80" s="14">
        <v>0</v>
      </c>
      <c r="BA80" s="14">
        <v>1</v>
      </c>
      <c r="BB80" s="14">
        <v>0</v>
      </c>
      <c r="BY80" s="14">
        <v>1</v>
      </c>
      <c r="BZ80" s="14">
        <v>0</v>
      </c>
      <c r="FE80" s="14">
        <v>4</v>
      </c>
      <c r="FF80" s="14">
        <v>0</v>
      </c>
      <c r="FK80" s="14">
        <v>2</v>
      </c>
      <c r="FL80" s="14">
        <v>14.5</v>
      </c>
      <c r="FW80" s="14">
        <v>1</v>
      </c>
      <c r="FX80" s="14">
        <v>0</v>
      </c>
      <c r="GL80" s="14">
        <v>1</v>
      </c>
      <c r="GM80" s="14">
        <v>0</v>
      </c>
      <c r="GR80" s="14">
        <v>5</v>
      </c>
      <c r="GS80" s="14">
        <v>4.5</v>
      </c>
      <c r="GU80" s="14">
        <v>3</v>
      </c>
      <c r="GV80" s="14">
        <v>0</v>
      </c>
      <c r="HJ80" s="14">
        <v>3</v>
      </c>
      <c r="HK80" s="14">
        <v>1</v>
      </c>
      <c r="HP80" s="14">
        <v>3</v>
      </c>
      <c r="HQ80" s="14">
        <v>5.5</v>
      </c>
      <c r="HS80" s="14">
        <v>1</v>
      </c>
      <c r="HT80" s="14">
        <v>1.2000000000000002</v>
      </c>
      <c r="HY80" s="14">
        <v>1</v>
      </c>
      <c r="HZ80" s="14">
        <v>0</v>
      </c>
      <c r="IH80" s="14">
        <v>1</v>
      </c>
      <c r="II80" s="14">
        <v>5</v>
      </c>
      <c r="JF80" s="14">
        <v>1</v>
      </c>
      <c r="JG80" s="14">
        <v>0.9</v>
      </c>
      <c r="KY80" s="14">
        <v>4</v>
      </c>
      <c r="KZ80" s="14">
        <v>0</v>
      </c>
      <c r="LW80" s="14">
        <v>5</v>
      </c>
      <c r="LX80" s="14">
        <v>0</v>
      </c>
      <c r="MC80" s="14">
        <v>1</v>
      </c>
      <c r="MD80" s="14">
        <v>0</v>
      </c>
      <c r="MF80" s="14">
        <v>1</v>
      </c>
      <c r="MG80" s="14">
        <v>0</v>
      </c>
      <c r="ML80" s="14">
        <v>1</v>
      </c>
      <c r="MM80" s="14">
        <v>0</v>
      </c>
      <c r="MO80" s="14">
        <v>3</v>
      </c>
      <c r="MP80" s="14">
        <v>7.75</v>
      </c>
      <c r="MR80" s="14">
        <v>4</v>
      </c>
      <c r="MS80" s="14">
        <v>5.9</v>
      </c>
      <c r="MU80" s="14">
        <v>2</v>
      </c>
      <c r="MV80" s="14">
        <v>0.70000000000000007</v>
      </c>
      <c r="MX80" s="14">
        <v>1</v>
      </c>
      <c r="MY80" s="14">
        <v>0</v>
      </c>
      <c r="NA80" s="14">
        <v>3</v>
      </c>
      <c r="NB80" s="14">
        <v>1.3</v>
      </c>
      <c r="ND80" s="14">
        <v>1</v>
      </c>
      <c r="NE80" s="14">
        <v>5</v>
      </c>
      <c r="NG80" s="14">
        <v>1</v>
      </c>
      <c r="NH80" s="14">
        <v>3.25</v>
      </c>
      <c r="NM80" s="14">
        <v>1</v>
      </c>
      <c r="NN80" s="14">
        <v>0</v>
      </c>
      <c r="NS80" s="14">
        <v>1</v>
      </c>
      <c r="NT80" s="14">
        <v>0</v>
      </c>
      <c r="NV80" s="14">
        <v>1</v>
      </c>
      <c r="NW80" s="14">
        <v>0</v>
      </c>
      <c r="NY80" s="14">
        <v>1</v>
      </c>
      <c r="NZ80" s="14">
        <v>0</v>
      </c>
      <c r="OB80" s="14">
        <v>1</v>
      </c>
      <c r="OC80" s="14">
        <v>0</v>
      </c>
      <c r="OH80" s="14">
        <v>3</v>
      </c>
      <c r="OI80" s="14">
        <v>3</v>
      </c>
      <c r="ON80" s="14">
        <v>2</v>
      </c>
      <c r="OO80" s="14">
        <v>0</v>
      </c>
      <c r="OQ80" s="14">
        <v>2</v>
      </c>
      <c r="OR80" s="14">
        <v>0</v>
      </c>
      <c r="PF80" s="14">
        <v>2</v>
      </c>
      <c r="PG80" s="14">
        <v>6.5</v>
      </c>
      <c r="PO80" s="14">
        <v>4</v>
      </c>
      <c r="PP80" s="14">
        <v>1.4000000000000001</v>
      </c>
      <c r="QA80" s="14">
        <v>1</v>
      </c>
      <c r="QB80" s="14">
        <v>0</v>
      </c>
      <c r="QG80" s="14">
        <v>3</v>
      </c>
      <c r="QH80" s="14">
        <v>5.25</v>
      </c>
      <c r="QJ80" s="14">
        <v>4</v>
      </c>
      <c r="QK80" s="14">
        <v>1.6</v>
      </c>
      <c r="QM80" s="14">
        <v>3</v>
      </c>
      <c r="QN80" s="14">
        <v>0</v>
      </c>
      <c r="QV80" s="14">
        <v>2</v>
      </c>
      <c r="QW80" s="14">
        <v>1.3</v>
      </c>
      <c r="QY80" s="14">
        <v>5</v>
      </c>
      <c r="QZ80" s="14">
        <v>12</v>
      </c>
      <c r="RB80" s="14">
        <v>2</v>
      </c>
      <c r="RC80" s="14">
        <v>4.5</v>
      </c>
      <c r="RE80" s="14">
        <v>2</v>
      </c>
      <c r="RF80" s="14">
        <v>0</v>
      </c>
      <c r="RH80" s="14">
        <v>2</v>
      </c>
      <c r="RI80" s="14">
        <v>0</v>
      </c>
      <c r="RJ80" s="35">
        <v>16.3</v>
      </c>
      <c r="RK80" s="35">
        <f t="shared" si="1"/>
        <v>14.3</v>
      </c>
    </row>
    <row r="81" spans="1:480" ht="12.75" customHeight="1" x14ac:dyDescent="0.25">
      <c r="A81" s="12" t="s">
        <v>452</v>
      </c>
      <c r="B81" s="41" t="s">
        <v>453</v>
      </c>
      <c r="C81" s="12" t="s">
        <v>454</v>
      </c>
      <c r="PT81" s="14">
        <v>40</v>
      </c>
      <c r="PX81" s="14">
        <v>5</v>
      </c>
      <c r="PY81" s="14">
        <v>0</v>
      </c>
      <c r="QA81" s="14">
        <v>5</v>
      </c>
      <c r="QB81" s="14">
        <v>8.5</v>
      </c>
      <c r="QD81" s="14">
        <v>5</v>
      </c>
      <c r="QE81" s="14">
        <v>0</v>
      </c>
      <c r="QG81" s="14">
        <v>5</v>
      </c>
      <c r="QH81" s="14">
        <v>0</v>
      </c>
      <c r="QJ81" s="14">
        <v>5</v>
      </c>
      <c r="QK81" s="14">
        <v>4.5</v>
      </c>
      <c r="QM81" s="14">
        <v>5</v>
      </c>
      <c r="QN81" s="14">
        <v>1.7000000000000002</v>
      </c>
      <c r="QP81" s="14">
        <v>5</v>
      </c>
      <c r="QQ81" s="14">
        <v>0</v>
      </c>
      <c r="QS81" s="14">
        <v>5</v>
      </c>
      <c r="QT81" s="14">
        <v>3.5</v>
      </c>
      <c r="QV81" s="14">
        <v>5</v>
      </c>
      <c r="QW81" s="14">
        <v>0</v>
      </c>
      <c r="QY81" s="14">
        <v>5</v>
      </c>
      <c r="QZ81" s="14">
        <v>4.25</v>
      </c>
      <c r="RB81" s="14">
        <v>5</v>
      </c>
      <c r="RC81" s="14">
        <v>4.25</v>
      </c>
      <c r="RE81" s="14">
        <v>5</v>
      </c>
      <c r="RF81" s="14">
        <v>1.8</v>
      </c>
      <c r="RH81" s="14">
        <v>5</v>
      </c>
      <c r="RI81" s="14">
        <v>16.75</v>
      </c>
      <c r="RJ81" s="35">
        <v>8.5</v>
      </c>
      <c r="RK81" s="35">
        <f t="shared" si="1"/>
        <v>20.25</v>
      </c>
    </row>
    <row r="82" spans="1:480" hidden="1" x14ac:dyDescent="0.25">
      <c r="A82" s="12" t="s">
        <v>46</v>
      </c>
      <c r="B82" s="41" t="s">
        <v>12</v>
      </c>
      <c r="C82" s="12" t="s">
        <v>145</v>
      </c>
      <c r="FB82" s="14" t="e">
        <v>#N/A</v>
      </c>
      <c r="FC82" s="14" t="e">
        <v>#N/A</v>
      </c>
      <c r="FE82" s="14" t="e">
        <v>#N/A</v>
      </c>
      <c r="FF82" s="14" t="e">
        <v>#N/A</v>
      </c>
      <c r="FK82" s="14" t="e">
        <v>#N/A</v>
      </c>
      <c r="FL82" s="14" t="e">
        <v>#N/A</v>
      </c>
      <c r="FW82" s="14" t="e">
        <v>#N/A</v>
      </c>
      <c r="FX82" s="14" t="e">
        <v>#N/A</v>
      </c>
      <c r="GL82" s="14" t="e">
        <v>#N/A</v>
      </c>
      <c r="GM82" s="14" t="e">
        <v>#N/A</v>
      </c>
      <c r="GO82" s="14" t="e">
        <v>#N/A</v>
      </c>
      <c r="GP82" s="14" t="e">
        <v>#N/A</v>
      </c>
      <c r="GR82" s="14" t="e">
        <v>#N/A</v>
      </c>
      <c r="GS82" s="14" t="e">
        <v>#N/A</v>
      </c>
      <c r="GU82" s="14" t="e">
        <v>#N/A</v>
      </c>
      <c r="GV82" s="14" t="e">
        <v>#N/A</v>
      </c>
      <c r="HJ82" s="14" t="e">
        <v>#N/A</v>
      </c>
      <c r="HK82" s="14" t="e">
        <v>#N/A</v>
      </c>
      <c r="HP82" s="14" t="e">
        <v>#N/A</v>
      </c>
      <c r="HQ82" s="14" t="e">
        <v>#N/A</v>
      </c>
      <c r="HS82" s="14" t="e">
        <v>#N/A</v>
      </c>
      <c r="HT82" s="14" t="e">
        <v>#N/A</v>
      </c>
      <c r="HY82" s="14" t="e">
        <v>#N/A</v>
      </c>
      <c r="HZ82" s="14" t="e">
        <v>#N/A</v>
      </c>
      <c r="IH82" s="14" t="e">
        <v>#N/A</v>
      </c>
      <c r="II82" s="14" t="e">
        <v>#N/A</v>
      </c>
      <c r="JF82" s="14" t="e">
        <v>#N/A</v>
      </c>
      <c r="JG82" s="14" t="e">
        <v>#N/A</v>
      </c>
      <c r="KY82" s="14" t="e">
        <v>#N/A</v>
      </c>
      <c r="KZ82" s="14" t="e">
        <v>#N/A</v>
      </c>
      <c r="LW82" s="14" t="e">
        <v>#N/A</v>
      </c>
      <c r="LX82" s="14" t="e">
        <v>#N/A</v>
      </c>
      <c r="MC82" s="14" t="e">
        <v>#N/A</v>
      </c>
      <c r="MD82" s="14" t="e">
        <v>#N/A</v>
      </c>
      <c r="MF82" s="14" t="e">
        <v>#N/A</v>
      </c>
      <c r="MG82" s="14" t="e">
        <v>#N/A</v>
      </c>
      <c r="ML82" s="14" t="e">
        <v>#N/A</v>
      </c>
      <c r="MM82" s="14" t="e">
        <v>#N/A</v>
      </c>
      <c r="MO82" s="14" t="e">
        <v>#N/A</v>
      </c>
      <c r="MP82" s="14" t="e">
        <v>#N/A</v>
      </c>
      <c r="MR82" s="14" t="e">
        <v>#N/A</v>
      </c>
      <c r="MS82" s="14" t="e">
        <v>#N/A</v>
      </c>
      <c r="MU82" s="14" t="e">
        <v>#N/A</v>
      </c>
      <c r="MV82" s="14" t="e">
        <v>#N/A</v>
      </c>
      <c r="MX82" s="14" t="e">
        <v>#N/A</v>
      </c>
      <c r="MY82" s="14" t="e">
        <v>#N/A</v>
      </c>
      <c r="NA82" s="14" t="e">
        <v>#N/A</v>
      </c>
      <c r="NB82" s="14" t="e">
        <v>#N/A</v>
      </c>
      <c r="ND82" s="14" t="e">
        <v>#N/A</v>
      </c>
      <c r="NE82" s="14" t="e">
        <v>#N/A</v>
      </c>
      <c r="NG82" s="14" t="e">
        <v>#N/A</v>
      </c>
      <c r="NH82" s="14" t="e">
        <v>#N/A</v>
      </c>
      <c r="NM82" s="14" t="e">
        <v>#N/A</v>
      </c>
      <c r="NN82" s="14" t="e">
        <v>#N/A</v>
      </c>
      <c r="NS82" s="14" t="e">
        <v>#N/A</v>
      </c>
      <c r="NT82" s="14" t="e">
        <v>#N/A</v>
      </c>
      <c r="NV82" s="14" t="e">
        <v>#N/A</v>
      </c>
      <c r="NW82" s="14" t="e">
        <v>#N/A</v>
      </c>
      <c r="NY82" s="14" t="e">
        <v>#N/A</v>
      </c>
      <c r="NZ82" s="14" t="e">
        <v>#N/A</v>
      </c>
      <c r="OB82" s="14" t="e">
        <v>#N/A</v>
      </c>
      <c r="OC82" s="14" t="e">
        <v>#N/A</v>
      </c>
      <c r="OH82" s="14" t="e">
        <v>#N/A</v>
      </c>
      <c r="OI82" s="14" t="e">
        <v>#N/A</v>
      </c>
      <c r="ON82" s="14" t="e">
        <v>#N/A</v>
      </c>
      <c r="OO82" s="14" t="e">
        <v>#N/A</v>
      </c>
      <c r="OQ82" s="14" t="e">
        <v>#N/A</v>
      </c>
      <c r="OR82" s="14" t="e">
        <v>#N/A</v>
      </c>
      <c r="PF82" s="14" t="e">
        <v>#N/A</v>
      </c>
      <c r="PG82" s="14" t="e">
        <v>#N/A</v>
      </c>
      <c r="PO82" s="14" t="e">
        <v>#N/A</v>
      </c>
      <c r="PP82" s="14" t="e">
        <v>#N/A</v>
      </c>
      <c r="PX82" s="14" t="e">
        <v>#N/A</v>
      </c>
      <c r="PY82" s="14" t="e">
        <v>#N/A</v>
      </c>
      <c r="QA82" s="14" t="e">
        <v>#N/A</v>
      </c>
      <c r="QB82" s="14" t="e">
        <v>#N/A</v>
      </c>
      <c r="QD82" s="14" t="e">
        <v>#N/A</v>
      </c>
      <c r="QE82" s="14" t="e">
        <v>#N/A</v>
      </c>
      <c r="QG82" s="14" t="e">
        <v>#N/A</v>
      </c>
      <c r="QH82" s="14" t="e">
        <v>#N/A</v>
      </c>
      <c r="QJ82" s="14" t="e">
        <v>#N/A</v>
      </c>
      <c r="QK82" s="14" t="e">
        <v>#N/A</v>
      </c>
      <c r="QM82" s="14" t="e">
        <v>#N/A</v>
      </c>
      <c r="QN82" s="14" t="e">
        <v>#N/A</v>
      </c>
      <c r="QP82" s="14" t="e">
        <v>#N/A</v>
      </c>
      <c r="QQ82" s="14" t="e">
        <v>#N/A</v>
      </c>
      <c r="QS82" s="14" t="e">
        <v>#N/A</v>
      </c>
      <c r="QT82" s="14" t="e">
        <v>#N/A</v>
      </c>
      <c r="QV82" s="14" t="e">
        <v>#N/A</v>
      </c>
      <c r="QW82" s="14" t="e">
        <v>#N/A</v>
      </c>
      <c r="QY82" s="14" t="e">
        <v>#N/A</v>
      </c>
      <c r="QZ82" s="14" t="e">
        <v>#N/A</v>
      </c>
      <c r="RB82" s="14" t="e">
        <v>#N/A</v>
      </c>
      <c r="RC82" s="14" t="e">
        <v>#N/A</v>
      </c>
      <c r="RE82" s="14" t="e">
        <v>#N/A</v>
      </c>
      <c r="RF82" s="14" t="e">
        <v>#N/A</v>
      </c>
      <c r="RH82" s="14" t="e">
        <v>#N/A</v>
      </c>
      <c r="RI82" s="14" t="e">
        <v>#N/A</v>
      </c>
      <c r="RJ82" s="35" t="e">
        <v>#N/A</v>
      </c>
      <c r="RK82" s="35" t="e">
        <f t="shared" si="1"/>
        <v>#N/A</v>
      </c>
    </row>
    <row r="83" spans="1:480" s="16" customFormat="1" hidden="1" x14ac:dyDescent="0.25">
      <c r="A83" s="12" t="s">
        <v>144</v>
      </c>
      <c r="B83" s="41" t="s">
        <v>44</v>
      </c>
      <c r="C83" s="12" t="s">
        <v>143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 t="e">
        <v>#N/A</v>
      </c>
      <c r="FC83" s="14" t="e">
        <v>#N/A</v>
      </c>
      <c r="FD83" s="14"/>
      <c r="FE83" s="14" t="e">
        <v>#N/A</v>
      </c>
      <c r="FF83" s="14" t="e">
        <v>#N/A</v>
      </c>
      <c r="FG83" s="14"/>
      <c r="FH83" s="14"/>
      <c r="FI83" s="14"/>
      <c r="FJ83" s="14"/>
      <c r="FK83" s="14" t="e">
        <v>#N/A</v>
      </c>
      <c r="FL83" s="14" t="e">
        <v>#N/A</v>
      </c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 t="e">
        <v>#N/A</v>
      </c>
      <c r="FX83" s="14" t="e">
        <v>#N/A</v>
      </c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 t="e">
        <v>#N/A</v>
      </c>
      <c r="GM83" s="14" t="e">
        <v>#N/A</v>
      </c>
      <c r="GN83" s="14"/>
      <c r="GO83" s="14" t="e">
        <v>#N/A</v>
      </c>
      <c r="GP83" s="14" t="e">
        <v>#N/A</v>
      </c>
      <c r="GQ83" s="14"/>
      <c r="GR83" s="14" t="e">
        <v>#N/A</v>
      </c>
      <c r="GS83" s="14" t="e">
        <v>#N/A</v>
      </c>
      <c r="GT83" s="14"/>
      <c r="GU83" s="14" t="e">
        <v>#N/A</v>
      </c>
      <c r="GV83" s="14" t="e">
        <v>#N/A</v>
      </c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 t="e">
        <v>#N/A</v>
      </c>
      <c r="HK83" s="14" t="e">
        <v>#N/A</v>
      </c>
      <c r="HL83" s="14"/>
      <c r="HM83" s="14"/>
      <c r="HN83" s="14"/>
      <c r="HO83" s="14"/>
      <c r="HP83" s="14" t="e">
        <v>#N/A</v>
      </c>
      <c r="HQ83" s="14" t="e">
        <v>#N/A</v>
      </c>
      <c r="HR83" s="14"/>
      <c r="HS83" s="14" t="e">
        <v>#N/A</v>
      </c>
      <c r="HT83" s="14" t="e">
        <v>#N/A</v>
      </c>
      <c r="HU83" s="14"/>
      <c r="HV83" s="14"/>
      <c r="HW83" s="14"/>
      <c r="HX83" s="14"/>
      <c r="HY83" s="14" t="e">
        <v>#N/A</v>
      </c>
      <c r="HZ83" s="14" t="e">
        <v>#N/A</v>
      </c>
      <c r="IA83" s="14"/>
      <c r="IB83" s="14"/>
      <c r="IC83" s="14"/>
      <c r="ID83" s="14"/>
      <c r="IE83" s="14"/>
      <c r="IF83" s="14"/>
      <c r="IG83" s="14"/>
      <c r="IH83" s="14" t="e">
        <v>#N/A</v>
      </c>
      <c r="II83" s="14" t="e">
        <v>#N/A</v>
      </c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  <c r="IV83" s="14"/>
      <c r="IW83" s="14"/>
      <c r="IX83" s="14"/>
      <c r="IY83" s="14"/>
      <c r="IZ83" s="14"/>
      <c r="JA83" s="14"/>
      <c r="JB83" s="14"/>
      <c r="JC83" s="14"/>
      <c r="JD83" s="14"/>
      <c r="JE83" s="14"/>
      <c r="JF83" s="14" t="e">
        <v>#N/A</v>
      </c>
      <c r="JG83" s="14" t="e">
        <v>#N/A</v>
      </c>
      <c r="JH83" s="14"/>
      <c r="JI83" s="14"/>
      <c r="JJ83" s="14"/>
      <c r="JK83" s="14"/>
      <c r="JL83" s="14"/>
      <c r="JM83" s="14"/>
      <c r="JN83" s="14"/>
      <c r="JO83" s="14"/>
      <c r="JP83" s="14"/>
      <c r="JQ83" s="14"/>
      <c r="JR83" s="14"/>
      <c r="JS83" s="14"/>
      <c r="JT83" s="14"/>
      <c r="JU83" s="14"/>
      <c r="JV83" s="14"/>
      <c r="JW83" s="14"/>
      <c r="JX83" s="14"/>
      <c r="JY83" s="14"/>
      <c r="JZ83" s="14"/>
      <c r="KA83" s="14"/>
      <c r="KB83" s="14"/>
      <c r="KC83" s="14"/>
      <c r="KD83" s="14"/>
      <c r="KE83" s="14"/>
      <c r="KF83" s="14"/>
      <c r="KG83" s="14"/>
      <c r="KH83" s="14"/>
      <c r="KI83" s="14"/>
      <c r="KJ83" s="14"/>
      <c r="KK83" s="14"/>
      <c r="KL83" s="14"/>
      <c r="KM83" s="14"/>
      <c r="KN83" s="14"/>
      <c r="KO83" s="14"/>
      <c r="KP83" s="14"/>
      <c r="KQ83" s="14"/>
      <c r="KR83" s="14"/>
      <c r="KS83" s="14"/>
      <c r="KT83" s="14"/>
      <c r="KU83" s="14"/>
      <c r="KV83" s="14"/>
      <c r="KW83" s="14"/>
      <c r="KX83" s="14"/>
      <c r="KY83" s="14" t="e">
        <v>#N/A</v>
      </c>
      <c r="KZ83" s="14" t="e">
        <v>#N/A</v>
      </c>
      <c r="LA83" s="14"/>
      <c r="LB83" s="14"/>
      <c r="LC83" s="14"/>
      <c r="LD83" s="14"/>
      <c r="LE83" s="14"/>
      <c r="LF83" s="14"/>
      <c r="LG83" s="14"/>
      <c r="LH83" s="14"/>
      <c r="LI83" s="14"/>
      <c r="LJ83" s="14"/>
      <c r="LK83" s="14"/>
      <c r="LL83" s="14"/>
      <c r="LM83" s="14"/>
      <c r="LN83" s="14"/>
      <c r="LO83" s="14"/>
      <c r="LP83" s="14"/>
      <c r="LQ83" s="14"/>
      <c r="LR83" s="14"/>
      <c r="LS83" s="14"/>
      <c r="LT83" s="14"/>
      <c r="LU83" s="14"/>
      <c r="LV83" s="14"/>
      <c r="LW83" s="14" t="e">
        <v>#N/A</v>
      </c>
      <c r="LX83" s="14" t="e">
        <v>#N/A</v>
      </c>
      <c r="LY83" s="14"/>
      <c r="LZ83" s="14"/>
      <c r="MA83" s="14"/>
      <c r="MB83" s="14"/>
      <c r="MC83" s="14" t="e">
        <v>#N/A</v>
      </c>
      <c r="MD83" s="14" t="e">
        <v>#N/A</v>
      </c>
      <c r="ME83" s="14"/>
      <c r="MF83" s="14" t="e">
        <v>#N/A</v>
      </c>
      <c r="MG83" s="14" t="e">
        <v>#N/A</v>
      </c>
      <c r="MH83" s="14"/>
      <c r="MI83" s="14"/>
      <c r="MJ83" s="14"/>
      <c r="MK83" s="14"/>
      <c r="ML83" s="14" t="e">
        <v>#N/A</v>
      </c>
      <c r="MM83" s="14" t="e">
        <v>#N/A</v>
      </c>
      <c r="MN83" s="14"/>
      <c r="MO83" s="14" t="e">
        <v>#N/A</v>
      </c>
      <c r="MP83" s="14" t="e">
        <v>#N/A</v>
      </c>
      <c r="MQ83" s="14"/>
      <c r="MR83" s="14" t="e">
        <v>#N/A</v>
      </c>
      <c r="MS83" s="14" t="e">
        <v>#N/A</v>
      </c>
      <c r="MT83" s="14"/>
      <c r="MU83" s="14" t="e">
        <v>#N/A</v>
      </c>
      <c r="MV83" s="14" t="e">
        <v>#N/A</v>
      </c>
      <c r="MW83" s="14"/>
      <c r="MX83" s="14" t="e">
        <v>#N/A</v>
      </c>
      <c r="MY83" s="14" t="e">
        <v>#N/A</v>
      </c>
      <c r="MZ83" s="14"/>
      <c r="NA83" s="14" t="e">
        <v>#N/A</v>
      </c>
      <c r="NB83" s="14" t="e">
        <v>#N/A</v>
      </c>
      <c r="NC83" s="14"/>
      <c r="ND83" s="14" t="e">
        <v>#N/A</v>
      </c>
      <c r="NE83" s="14" t="e">
        <v>#N/A</v>
      </c>
      <c r="NF83" s="14"/>
      <c r="NG83" s="14" t="e">
        <v>#N/A</v>
      </c>
      <c r="NH83" s="14" t="e">
        <v>#N/A</v>
      </c>
      <c r="NI83" s="14"/>
      <c r="NJ83" s="14"/>
      <c r="NK83" s="14"/>
      <c r="NL83" s="14"/>
      <c r="NM83" s="14" t="e">
        <v>#N/A</v>
      </c>
      <c r="NN83" s="14" t="e">
        <v>#N/A</v>
      </c>
      <c r="NO83" s="14"/>
      <c r="NP83" s="14"/>
      <c r="NQ83" s="14"/>
      <c r="NR83" s="14"/>
      <c r="NS83" s="14" t="e">
        <v>#N/A</v>
      </c>
      <c r="NT83" s="14" t="e">
        <v>#N/A</v>
      </c>
      <c r="NU83" s="14"/>
      <c r="NV83" s="14" t="e">
        <v>#N/A</v>
      </c>
      <c r="NW83" s="14" t="e">
        <v>#N/A</v>
      </c>
      <c r="NX83" s="14"/>
      <c r="NY83" s="14" t="e">
        <v>#N/A</v>
      </c>
      <c r="NZ83" s="14" t="e">
        <v>#N/A</v>
      </c>
      <c r="OA83" s="14"/>
      <c r="OB83" s="14" t="e">
        <v>#N/A</v>
      </c>
      <c r="OC83" s="14" t="e">
        <v>#N/A</v>
      </c>
      <c r="OD83" s="14"/>
      <c r="OE83" s="14"/>
      <c r="OF83" s="14"/>
      <c r="OG83" s="14"/>
      <c r="OH83" s="14" t="e">
        <v>#N/A</v>
      </c>
      <c r="OI83" s="14" t="e">
        <v>#N/A</v>
      </c>
      <c r="OJ83" s="14"/>
      <c r="OK83" s="14"/>
      <c r="OL83" s="14"/>
      <c r="OM83" s="14"/>
      <c r="ON83" s="14" t="e">
        <v>#N/A</v>
      </c>
      <c r="OO83" s="14" t="e">
        <v>#N/A</v>
      </c>
      <c r="OP83" s="14"/>
      <c r="OQ83" s="14" t="e">
        <v>#N/A</v>
      </c>
      <c r="OR83" s="14" t="e">
        <v>#N/A</v>
      </c>
      <c r="OS83" s="14"/>
      <c r="OT83" s="14"/>
      <c r="OU83" s="14"/>
      <c r="OV83" s="14"/>
      <c r="OW83" s="14"/>
      <c r="OX83" s="14"/>
      <c r="OY83" s="14"/>
      <c r="OZ83" s="14"/>
      <c r="PA83" s="14"/>
      <c r="PB83" s="14"/>
      <c r="PC83" s="14"/>
      <c r="PD83" s="14"/>
      <c r="PE83" s="14"/>
      <c r="PF83" s="14" t="e">
        <v>#N/A</v>
      </c>
      <c r="PG83" s="14" t="e">
        <v>#N/A</v>
      </c>
      <c r="PH83" s="14"/>
      <c r="PI83" s="14"/>
      <c r="PJ83" s="14"/>
      <c r="PK83" s="14"/>
      <c r="PL83" s="14"/>
      <c r="PM83" s="14"/>
      <c r="PN83" s="14"/>
      <c r="PO83" s="14" t="e">
        <v>#N/A</v>
      </c>
      <c r="PP83" s="14" t="e">
        <v>#N/A</v>
      </c>
      <c r="PQ83" s="14"/>
      <c r="PR83" s="14"/>
      <c r="PS83" s="14"/>
      <c r="PT83" s="14"/>
      <c r="PU83" s="14"/>
      <c r="PV83" s="14"/>
      <c r="PW83" s="14"/>
      <c r="PX83" s="14" t="e">
        <v>#N/A</v>
      </c>
      <c r="PY83" s="14" t="e">
        <v>#N/A</v>
      </c>
      <c r="PZ83" s="14"/>
      <c r="QA83" s="14" t="e">
        <v>#N/A</v>
      </c>
      <c r="QB83" s="14" t="e">
        <v>#N/A</v>
      </c>
      <c r="QC83" s="14"/>
      <c r="QD83" s="14" t="e">
        <v>#N/A</v>
      </c>
      <c r="QE83" s="14" t="e">
        <v>#N/A</v>
      </c>
      <c r="QF83" s="14"/>
      <c r="QG83" s="14" t="e">
        <v>#N/A</v>
      </c>
      <c r="QH83" s="14" t="e">
        <v>#N/A</v>
      </c>
      <c r="QI83" s="14"/>
      <c r="QJ83" s="14" t="e">
        <v>#N/A</v>
      </c>
      <c r="QK83" s="14" t="e">
        <v>#N/A</v>
      </c>
      <c r="QL83" s="14"/>
      <c r="QM83" s="14" t="e">
        <v>#N/A</v>
      </c>
      <c r="QN83" s="14" t="e">
        <v>#N/A</v>
      </c>
      <c r="QO83" s="14"/>
      <c r="QP83" s="14" t="e">
        <v>#N/A</v>
      </c>
      <c r="QQ83" s="14" t="e">
        <v>#N/A</v>
      </c>
      <c r="QR83" s="14"/>
      <c r="QS83" s="14" t="e">
        <v>#N/A</v>
      </c>
      <c r="QT83" s="14" t="e">
        <v>#N/A</v>
      </c>
      <c r="QU83" s="14"/>
      <c r="QV83" s="14" t="e">
        <v>#N/A</v>
      </c>
      <c r="QW83" s="14" t="e">
        <v>#N/A</v>
      </c>
      <c r="QX83" s="14"/>
      <c r="QY83" s="14" t="e">
        <v>#N/A</v>
      </c>
      <c r="QZ83" s="14" t="e">
        <v>#N/A</v>
      </c>
      <c r="RA83" s="14"/>
      <c r="RB83" s="14" t="e">
        <v>#N/A</v>
      </c>
      <c r="RC83" s="14" t="e">
        <v>#N/A</v>
      </c>
      <c r="RD83" s="14"/>
      <c r="RE83" s="14" t="e">
        <v>#N/A</v>
      </c>
      <c r="RF83" s="14" t="e">
        <v>#N/A</v>
      </c>
      <c r="RG83" s="14"/>
      <c r="RH83" s="14" t="e">
        <v>#N/A</v>
      </c>
      <c r="RI83" s="14" t="e">
        <v>#N/A</v>
      </c>
      <c r="RJ83" s="35" t="e">
        <v>#N/A</v>
      </c>
      <c r="RK83" s="35" t="e">
        <f t="shared" si="1"/>
        <v>#N/A</v>
      </c>
      <c r="RL83" s="34"/>
    </row>
    <row r="84" spans="1:480" s="16" customFormat="1" ht="12.75" customHeight="1" x14ac:dyDescent="0.25">
      <c r="A84" s="12" t="s">
        <v>237</v>
      </c>
      <c r="B84" s="41" t="s">
        <v>238</v>
      </c>
      <c r="C84" s="12" t="s">
        <v>239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>
        <v>5</v>
      </c>
      <c r="Q84" s="14"/>
      <c r="R84" s="14"/>
      <c r="S84" s="14"/>
      <c r="T84" s="14">
        <v>5</v>
      </c>
      <c r="U84" s="14">
        <v>1.2000000000000002</v>
      </c>
      <c r="V84" s="14">
        <v>5</v>
      </c>
      <c r="W84" s="14">
        <v>1</v>
      </c>
      <c r="X84" s="14">
        <v>1.5</v>
      </c>
      <c r="Y84" s="14"/>
      <c r="Z84" s="14">
        <v>2</v>
      </c>
      <c r="AA84" s="14">
        <v>0</v>
      </c>
      <c r="AB84" s="14"/>
      <c r="AC84" s="14">
        <v>2</v>
      </c>
      <c r="AD84" s="14">
        <v>0.9</v>
      </c>
      <c r="AE84" s="14">
        <v>5</v>
      </c>
      <c r="AF84" s="14">
        <v>1</v>
      </c>
      <c r="AG84" s="14">
        <v>0.6</v>
      </c>
      <c r="AH84" s="14"/>
      <c r="AI84" s="14">
        <v>2</v>
      </c>
      <c r="AJ84" s="14">
        <v>4</v>
      </c>
      <c r="AK84" s="14"/>
      <c r="AL84" s="14">
        <v>1</v>
      </c>
      <c r="AM84" s="14">
        <v>0</v>
      </c>
      <c r="AN84" s="14"/>
      <c r="AO84" s="14">
        <v>2</v>
      </c>
      <c r="AP84" s="14">
        <v>0</v>
      </c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>
        <v>1</v>
      </c>
      <c r="CF84" s="14">
        <v>4.5</v>
      </c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>
        <v>1</v>
      </c>
      <c r="GM84" s="14">
        <v>0</v>
      </c>
      <c r="GN84" s="14"/>
      <c r="GO84" s="14">
        <v>1</v>
      </c>
      <c r="GP84" s="14">
        <v>1.3</v>
      </c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  <c r="IM84" s="14"/>
      <c r="IN84" s="14"/>
      <c r="IO84" s="14"/>
      <c r="IP84" s="14"/>
      <c r="IQ84" s="14"/>
      <c r="IR84" s="14"/>
      <c r="IS84" s="14"/>
      <c r="IT84" s="14"/>
      <c r="IU84" s="14"/>
      <c r="IV84" s="14"/>
      <c r="IW84" s="14"/>
      <c r="IX84" s="14"/>
      <c r="IY84" s="14"/>
      <c r="IZ84" s="14"/>
      <c r="JA84" s="14"/>
      <c r="JB84" s="14"/>
      <c r="JC84" s="14"/>
      <c r="JD84" s="14"/>
      <c r="JE84" s="14"/>
      <c r="JF84" s="14"/>
      <c r="JG84" s="14"/>
      <c r="JH84" s="14"/>
      <c r="JI84" s="14"/>
      <c r="JJ84" s="14"/>
      <c r="JK84" s="14"/>
      <c r="JL84" s="14"/>
      <c r="JM84" s="14"/>
      <c r="JN84" s="14"/>
      <c r="JO84" s="14"/>
      <c r="JP84" s="14"/>
      <c r="JQ84" s="14"/>
      <c r="JR84" s="14"/>
      <c r="JS84" s="14"/>
      <c r="JT84" s="14"/>
      <c r="JU84" s="14"/>
      <c r="JV84" s="14"/>
      <c r="JW84" s="14"/>
      <c r="JX84" s="14"/>
      <c r="JY84" s="14"/>
      <c r="JZ84" s="14"/>
      <c r="KA84" s="14"/>
      <c r="KB84" s="14"/>
      <c r="KC84" s="14"/>
      <c r="KD84" s="14"/>
      <c r="KE84" s="14"/>
      <c r="KF84" s="14"/>
      <c r="KG84" s="14"/>
      <c r="KH84" s="14"/>
      <c r="KI84" s="14"/>
      <c r="KJ84" s="14"/>
      <c r="KK84" s="14"/>
      <c r="KL84" s="14"/>
      <c r="KM84" s="14"/>
      <c r="KN84" s="14"/>
      <c r="KO84" s="14"/>
      <c r="KP84" s="14"/>
      <c r="KQ84" s="14"/>
      <c r="KR84" s="14"/>
      <c r="KS84" s="14"/>
      <c r="KT84" s="14"/>
      <c r="KU84" s="14"/>
      <c r="KV84" s="14"/>
      <c r="KW84" s="14"/>
      <c r="KX84" s="14"/>
      <c r="KY84" s="14"/>
      <c r="KZ84" s="14"/>
      <c r="LA84" s="14"/>
      <c r="LB84" s="14"/>
      <c r="LC84" s="14"/>
      <c r="LD84" s="14"/>
      <c r="LE84" s="14"/>
      <c r="LF84" s="14"/>
      <c r="LG84" s="14"/>
      <c r="LH84" s="14"/>
      <c r="LI84" s="14"/>
      <c r="LJ84" s="14"/>
      <c r="LK84" s="14"/>
      <c r="LL84" s="14"/>
      <c r="LM84" s="14"/>
      <c r="LN84" s="14"/>
      <c r="LO84" s="14"/>
      <c r="LP84" s="14"/>
      <c r="LQ84" s="14"/>
      <c r="LR84" s="14"/>
      <c r="LS84" s="14"/>
      <c r="LT84" s="14"/>
      <c r="LU84" s="14"/>
      <c r="LV84" s="14"/>
      <c r="LW84" s="14"/>
      <c r="LX84" s="14"/>
      <c r="LY84" s="14"/>
      <c r="LZ84" s="14"/>
      <c r="MA84" s="14"/>
      <c r="MB84" s="14"/>
      <c r="MC84" s="14"/>
      <c r="MD84" s="14"/>
      <c r="ME84" s="14"/>
      <c r="MF84" s="14"/>
      <c r="MG84" s="14"/>
      <c r="MH84" s="14"/>
      <c r="MI84" s="14"/>
      <c r="MJ84" s="14"/>
      <c r="MK84" s="14"/>
      <c r="ML84" s="14"/>
      <c r="MM84" s="14"/>
      <c r="MN84" s="14"/>
      <c r="MO84" s="14"/>
      <c r="MP84" s="14"/>
      <c r="MQ84" s="14"/>
      <c r="MR84" s="14"/>
      <c r="MS84" s="14"/>
      <c r="MT84" s="14"/>
      <c r="MU84" s="14"/>
      <c r="MV84" s="14"/>
      <c r="MW84" s="14"/>
      <c r="MX84" s="14"/>
      <c r="MY84" s="14"/>
      <c r="MZ84" s="14"/>
      <c r="NA84" s="14"/>
      <c r="NB84" s="14"/>
      <c r="NC84" s="14"/>
      <c r="ND84" s="14"/>
      <c r="NE84" s="14"/>
      <c r="NF84" s="14"/>
      <c r="NG84" s="14"/>
      <c r="NH84" s="14"/>
      <c r="NI84" s="14"/>
      <c r="NJ84" s="14"/>
      <c r="NK84" s="14"/>
      <c r="NL84" s="14"/>
      <c r="NM84" s="14"/>
      <c r="NN84" s="14"/>
      <c r="NO84" s="14"/>
      <c r="NP84" s="14"/>
      <c r="NQ84" s="14"/>
      <c r="NR84" s="14"/>
      <c r="NS84" s="14"/>
      <c r="NT84" s="14"/>
      <c r="NU84" s="14"/>
      <c r="NV84" s="14"/>
      <c r="NW84" s="14"/>
      <c r="NX84" s="14"/>
      <c r="NY84" s="14"/>
      <c r="NZ84" s="14"/>
      <c r="OA84" s="14"/>
      <c r="OB84" s="14"/>
      <c r="OC84" s="14"/>
      <c r="OD84" s="14"/>
      <c r="OE84" s="14"/>
      <c r="OF84" s="14"/>
      <c r="OG84" s="14"/>
      <c r="OH84" s="14"/>
      <c r="OI84" s="14"/>
      <c r="OJ84" s="14"/>
      <c r="OK84" s="14"/>
      <c r="OL84" s="14"/>
      <c r="OM84" s="14"/>
      <c r="ON84" s="14"/>
      <c r="OO84" s="14"/>
      <c r="OP84" s="14"/>
      <c r="OQ84" s="14"/>
      <c r="OR84" s="14"/>
      <c r="OS84" s="14"/>
      <c r="OT84" s="14"/>
      <c r="OU84" s="14"/>
      <c r="OV84" s="14"/>
      <c r="OW84" s="14"/>
      <c r="OX84" s="14"/>
      <c r="OY84" s="14"/>
      <c r="OZ84" s="14"/>
      <c r="PA84" s="14"/>
      <c r="PB84" s="14"/>
      <c r="PC84" s="14"/>
      <c r="PD84" s="14"/>
      <c r="PE84" s="14"/>
      <c r="PF84" s="14"/>
      <c r="PG84" s="14"/>
      <c r="PH84" s="14"/>
      <c r="PI84" s="14"/>
      <c r="PJ84" s="14"/>
      <c r="PK84" s="14"/>
      <c r="PL84" s="14"/>
      <c r="PM84" s="14"/>
      <c r="PN84" s="14"/>
      <c r="PO84" s="14"/>
      <c r="PP84" s="14"/>
      <c r="PQ84" s="14"/>
      <c r="PR84" s="14"/>
      <c r="PS84" s="14"/>
      <c r="PT84" s="14"/>
      <c r="PU84" s="14"/>
      <c r="PV84" s="14"/>
      <c r="PW84" s="14"/>
      <c r="PX84" s="14"/>
      <c r="PY84" s="14"/>
      <c r="PZ84" s="14"/>
      <c r="QA84" s="14"/>
      <c r="QB84" s="14"/>
      <c r="QC84" s="14"/>
      <c r="QD84" s="14"/>
      <c r="QE84" s="14"/>
      <c r="QF84" s="14"/>
      <c r="QG84" s="14"/>
      <c r="QH84" s="14"/>
      <c r="QI84" s="14"/>
      <c r="QJ84" s="14"/>
      <c r="QK84" s="14"/>
      <c r="QL84" s="14"/>
      <c r="QM84" s="14"/>
      <c r="QN84" s="14"/>
      <c r="QO84" s="14"/>
      <c r="QP84" s="14"/>
      <c r="QQ84" s="14"/>
      <c r="QR84" s="14"/>
      <c r="QS84" s="14"/>
      <c r="QT84" s="14"/>
      <c r="QU84" s="14"/>
      <c r="QV84" s="14"/>
      <c r="QW84" s="14"/>
      <c r="QX84" s="14"/>
      <c r="QY84" s="14"/>
      <c r="QZ84" s="14"/>
      <c r="RA84" s="14"/>
      <c r="RB84" s="14"/>
      <c r="RC84" s="14"/>
      <c r="RD84" s="14"/>
      <c r="RE84" s="14"/>
      <c r="RF84" s="14"/>
      <c r="RG84" s="14"/>
      <c r="RH84" s="14"/>
      <c r="RI84" s="14"/>
      <c r="RJ84" s="35">
        <v>10</v>
      </c>
      <c r="RK84" s="35">
        <f t="shared" si="1"/>
        <v>10</v>
      </c>
      <c r="RL84" s="34"/>
    </row>
    <row r="85" spans="1:480" s="16" customFormat="1" x14ac:dyDescent="0.25">
      <c r="A85" s="12" t="s">
        <v>231</v>
      </c>
      <c r="B85" s="41" t="s">
        <v>233</v>
      </c>
      <c r="C85" s="12" t="s">
        <v>232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>
        <v>5</v>
      </c>
      <c r="Q85" s="14"/>
      <c r="R85" s="14"/>
      <c r="S85" s="14"/>
      <c r="T85" s="14">
        <v>5</v>
      </c>
      <c r="U85" s="14">
        <v>6</v>
      </c>
      <c r="V85" s="14"/>
      <c r="W85" s="14">
        <v>4</v>
      </c>
      <c r="X85" s="14">
        <v>1.2000000000000002</v>
      </c>
      <c r="Y85" s="14"/>
      <c r="Z85" s="14">
        <v>4</v>
      </c>
      <c r="AA85" s="14">
        <v>10.5</v>
      </c>
      <c r="AB85" s="14"/>
      <c r="AC85" s="14">
        <v>4</v>
      </c>
      <c r="AD85" s="14">
        <v>0.8</v>
      </c>
      <c r="AE85" s="14"/>
      <c r="AF85" s="14"/>
      <c r="AG85" s="14"/>
      <c r="AH85" s="14"/>
      <c r="AI85" s="14">
        <v>3</v>
      </c>
      <c r="AJ85" s="14">
        <v>0.9</v>
      </c>
      <c r="AK85" s="14"/>
      <c r="AL85" s="14"/>
      <c r="AM85" s="14"/>
      <c r="AN85" s="14"/>
      <c r="AO85" s="14">
        <v>2</v>
      </c>
      <c r="AP85" s="14">
        <v>14</v>
      </c>
      <c r="AQ85" s="14"/>
      <c r="AR85" s="14">
        <v>2</v>
      </c>
      <c r="AS85" s="14">
        <v>0</v>
      </c>
      <c r="AT85" s="14"/>
      <c r="AU85" s="14">
        <v>1</v>
      </c>
      <c r="AV85" s="14">
        <v>3.25</v>
      </c>
      <c r="AW85" s="14"/>
      <c r="AX85" s="14"/>
      <c r="AY85" s="14"/>
      <c r="AZ85" s="14"/>
      <c r="BA85" s="14"/>
      <c r="BB85" s="14"/>
      <c r="BC85" s="14"/>
      <c r="BD85" s="14">
        <v>2</v>
      </c>
      <c r="BE85" s="14">
        <v>8</v>
      </c>
      <c r="BF85" s="14"/>
      <c r="BG85" s="14"/>
      <c r="BH85" s="14"/>
      <c r="BI85" s="14"/>
      <c r="BJ85" s="14">
        <v>2</v>
      </c>
      <c r="BK85" s="14">
        <v>6</v>
      </c>
      <c r="BL85" s="14"/>
      <c r="BM85" s="14">
        <v>4</v>
      </c>
      <c r="BN85" s="14">
        <v>6.7</v>
      </c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>
        <v>3</v>
      </c>
      <c r="BZ85" s="14">
        <v>0.9</v>
      </c>
      <c r="CA85" s="14"/>
      <c r="CB85" s="14">
        <v>1</v>
      </c>
      <c r="CC85" s="14">
        <v>2.5</v>
      </c>
      <c r="CD85" s="14"/>
      <c r="CE85" s="14">
        <v>1</v>
      </c>
      <c r="CF85" s="14">
        <v>0.9</v>
      </c>
      <c r="CG85" s="14"/>
      <c r="CH85" s="14">
        <v>2</v>
      </c>
      <c r="CI85" s="14">
        <v>4.5999999999999996</v>
      </c>
      <c r="CJ85" s="14"/>
      <c r="CK85" s="14">
        <v>2</v>
      </c>
      <c r="CL85" s="14">
        <v>0</v>
      </c>
      <c r="CM85" s="14"/>
      <c r="CN85" s="14"/>
      <c r="CO85" s="14"/>
      <c r="CP85" s="14"/>
      <c r="CQ85" s="14">
        <v>2</v>
      </c>
      <c r="CR85" s="14">
        <v>3</v>
      </c>
      <c r="CS85" s="14"/>
      <c r="CT85" s="14"/>
      <c r="CU85" s="14"/>
      <c r="CV85" s="14"/>
      <c r="CW85" s="14">
        <v>1</v>
      </c>
      <c r="CX85" s="14">
        <v>0.7</v>
      </c>
      <c r="CY85" s="14"/>
      <c r="CZ85" s="14">
        <v>1</v>
      </c>
      <c r="DA85" s="14">
        <v>0</v>
      </c>
      <c r="DB85" s="14"/>
      <c r="DC85" s="14">
        <v>5</v>
      </c>
      <c r="DD85" s="14">
        <v>5.25</v>
      </c>
      <c r="DE85" s="14"/>
      <c r="DF85" s="14"/>
      <c r="DG85" s="14"/>
      <c r="DH85" s="14"/>
      <c r="DI85" s="14">
        <v>2</v>
      </c>
      <c r="DJ85" s="14">
        <v>3.5</v>
      </c>
      <c r="DK85" s="14"/>
      <c r="DL85" s="14">
        <v>4</v>
      </c>
      <c r="DM85" s="14">
        <v>3.8</v>
      </c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>
        <v>2</v>
      </c>
      <c r="DY85" s="14">
        <v>0</v>
      </c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>
        <v>1</v>
      </c>
      <c r="EK85" s="14">
        <v>0</v>
      </c>
      <c r="EL85" s="14"/>
      <c r="EM85" s="14">
        <v>2</v>
      </c>
      <c r="EN85" s="14">
        <v>0</v>
      </c>
      <c r="EO85" s="14"/>
      <c r="EP85" s="14"/>
      <c r="EQ85" s="14"/>
      <c r="ER85" s="14"/>
      <c r="ES85" s="14">
        <v>3</v>
      </c>
      <c r="ET85" s="14">
        <v>1.2</v>
      </c>
      <c r="EU85" s="14"/>
      <c r="EV85" s="14"/>
      <c r="EW85" s="14"/>
      <c r="EX85" s="14"/>
      <c r="EY85" s="14">
        <v>3</v>
      </c>
      <c r="EZ85" s="14">
        <v>4</v>
      </c>
      <c r="FA85" s="14"/>
      <c r="FB85" s="14">
        <v>2</v>
      </c>
      <c r="FC85" s="14">
        <v>0</v>
      </c>
      <c r="FD85" s="14"/>
      <c r="FE85" s="14">
        <v>3</v>
      </c>
      <c r="FF85" s="14">
        <v>7</v>
      </c>
      <c r="FG85" s="14"/>
      <c r="FH85" s="14">
        <v>2</v>
      </c>
      <c r="FI85" s="14">
        <v>0</v>
      </c>
      <c r="FJ85" s="14"/>
      <c r="FK85" s="14">
        <v>5</v>
      </c>
      <c r="FL85" s="14">
        <v>3.25</v>
      </c>
      <c r="FM85" s="14"/>
      <c r="FN85" s="14">
        <v>2</v>
      </c>
      <c r="FO85" s="14">
        <v>3.5</v>
      </c>
      <c r="FP85" s="14"/>
      <c r="FQ85" s="14">
        <v>1</v>
      </c>
      <c r="FR85" s="14">
        <v>0</v>
      </c>
      <c r="FS85" s="14"/>
      <c r="FT85" s="14"/>
      <c r="FU85" s="14"/>
      <c r="FV85" s="14"/>
      <c r="FW85" s="14">
        <v>3</v>
      </c>
      <c r="FX85" s="14">
        <v>0</v>
      </c>
      <c r="FY85" s="14"/>
      <c r="FZ85" s="14">
        <v>4</v>
      </c>
      <c r="GA85" s="14">
        <v>3</v>
      </c>
      <c r="GB85" s="14"/>
      <c r="GC85" s="14"/>
      <c r="GD85" s="14"/>
      <c r="GE85" s="14"/>
      <c r="GF85" s="14"/>
      <c r="GG85" s="14"/>
      <c r="GH85" s="14"/>
      <c r="GI85" s="14">
        <v>1</v>
      </c>
      <c r="GJ85" s="14">
        <v>0</v>
      </c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>
        <v>1</v>
      </c>
      <c r="GV85" s="14">
        <v>0</v>
      </c>
      <c r="GW85" s="14"/>
      <c r="GX85" s="14"/>
      <c r="GY85" s="14"/>
      <c r="GZ85" s="14"/>
      <c r="HA85" s="14">
        <v>2</v>
      </c>
      <c r="HB85" s="14">
        <v>0</v>
      </c>
      <c r="HC85" s="14"/>
      <c r="HD85" s="14"/>
      <c r="HE85" s="14"/>
      <c r="HF85" s="14"/>
      <c r="HG85" s="14"/>
      <c r="HH85" s="14"/>
      <c r="HI85" s="14"/>
      <c r="HJ85" s="14">
        <v>1</v>
      </c>
      <c r="HK85" s="14">
        <v>0</v>
      </c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  <c r="IV85" s="14"/>
      <c r="IW85" s="14"/>
      <c r="IX85" s="14"/>
      <c r="IY85" s="14"/>
      <c r="IZ85" s="14"/>
      <c r="JA85" s="14"/>
      <c r="JB85" s="14"/>
      <c r="JC85" s="14"/>
      <c r="JD85" s="14"/>
      <c r="JE85" s="14"/>
      <c r="JF85" s="14"/>
      <c r="JG85" s="14"/>
      <c r="JH85" s="14"/>
      <c r="JI85" s="14"/>
      <c r="JJ85" s="14"/>
      <c r="JK85" s="14"/>
      <c r="JL85" s="14"/>
      <c r="JM85" s="14"/>
      <c r="JN85" s="14"/>
      <c r="JO85" s="14"/>
      <c r="JP85" s="14"/>
      <c r="JQ85" s="14"/>
      <c r="JR85" s="14"/>
      <c r="JS85" s="14"/>
      <c r="JT85" s="14"/>
      <c r="JU85" s="14"/>
      <c r="JV85" s="14"/>
      <c r="JW85" s="14"/>
      <c r="JX85" s="14"/>
      <c r="JY85" s="14"/>
      <c r="JZ85" s="14"/>
      <c r="KA85" s="14"/>
      <c r="KB85" s="14"/>
      <c r="KC85" s="14"/>
      <c r="KD85" s="14"/>
      <c r="KE85" s="14"/>
      <c r="KF85" s="14"/>
      <c r="KG85" s="14"/>
      <c r="KH85" s="14"/>
      <c r="KI85" s="14"/>
      <c r="KJ85" s="14"/>
      <c r="KK85" s="14"/>
      <c r="KL85" s="14"/>
      <c r="KM85" s="14"/>
      <c r="KN85" s="14"/>
      <c r="KO85" s="14"/>
      <c r="KP85" s="14"/>
      <c r="KQ85" s="14"/>
      <c r="KR85" s="14"/>
      <c r="KS85" s="14"/>
      <c r="KT85" s="14"/>
      <c r="KU85" s="14"/>
      <c r="KV85" s="14"/>
      <c r="KW85" s="14"/>
      <c r="KX85" s="14"/>
      <c r="KY85" s="14"/>
      <c r="KZ85" s="14"/>
      <c r="LA85" s="14"/>
      <c r="LB85" s="14"/>
      <c r="LC85" s="14"/>
      <c r="LD85" s="14"/>
      <c r="LE85" s="14"/>
      <c r="LF85" s="14"/>
      <c r="LG85" s="14"/>
      <c r="LH85" s="14"/>
      <c r="LI85" s="14"/>
      <c r="LJ85" s="14"/>
      <c r="LK85" s="14"/>
      <c r="LL85" s="14"/>
      <c r="LM85" s="14"/>
      <c r="LN85" s="14"/>
      <c r="LO85" s="14"/>
      <c r="LP85" s="14"/>
      <c r="LQ85" s="14"/>
      <c r="LR85" s="14"/>
      <c r="LS85" s="14"/>
      <c r="LT85" s="14"/>
      <c r="LU85" s="14"/>
      <c r="LV85" s="14"/>
      <c r="LW85" s="14">
        <v>1</v>
      </c>
      <c r="LX85" s="14">
        <v>0</v>
      </c>
      <c r="LY85" s="14"/>
      <c r="LZ85" s="14"/>
      <c r="MA85" s="14"/>
      <c r="MB85" s="14"/>
      <c r="MC85" s="14"/>
      <c r="MD85" s="14"/>
      <c r="ME85" s="14"/>
      <c r="MF85" s="14"/>
      <c r="MG85" s="14"/>
      <c r="MH85" s="14"/>
      <c r="MI85" s="14"/>
      <c r="MJ85" s="14"/>
      <c r="MK85" s="14"/>
      <c r="ML85" s="14">
        <v>1</v>
      </c>
      <c r="MM85" s="14">
        <v>0</v>
      </c>
      <c r="MN85" s="14"/>
      <c r="MO85" s="14"/>
      <c r="MP85" s="14"/>
      <c r="MQ85" s="14"/>
      <c r="MR85" s="14"/>
      <c r="MS85" s="14"/>
      <c r="MT85" s="14"/>
      <c r="MU85" s="14"/>
      <c r="MV85" s="14"/>
      <c r="MW85" s="14"/>
      <c r="MX85" s="14"/>
      <c r="MY85" s="14"/>
      <c r="MZ85" s="14"/>
      <c r="NA85" s="14"/>
      <c r="NB85" s="14"/>
      <c r="NC85" s="14"/>
      <c r="ND85" s="14"/>
      <c r="NE85" s="14"/>
      <c r="NF85" s="14"/>
      <c r="NG85" s="14"/>
      <c r="NH85" s="14"/>
      <c r="NI85" s="14"/>
      <c r="NJ85" s="14"/>
      <c r="NK85" s="14"/>
      <c r="NL85" s="14"/>
      <c r="NM85" s="14"/>
      <c r="NN85" s="14"/>
      <c r="NO85" s="14"/>
      <c r="NP85" s="14"/>
      <c r="NQ85" s="14"/>
      <c r="NR85" s="14"/>
      <c r="NS85" s="14"/>
      <c r="NT85" s="14"/>
      <c r="NU85" s="14"/>
      <c r="NV85" s="14"/>
      <c r="NW85" s="14"/>
      <c r="NX85" s="14"/>
      <c r="NY85" s="14"/>
      <c r="NZ85" s="14"/>
      <c r="OA85" s="14"/>
      <c r="OB85" s="14"/>
      <c r="OC85" s="14"/>
      <c r="OD85" s="14"/>
      <c r="OE85" s="14"/>
      <c r="OF85" s="14"/>
      <c r="OG85" s="14"/>
      <c r="OH85" s="14"/>
      <c r="OI85" s="14"/>
      <c r="OJ85" s="14"/>
      <c r="OK85" s="14"/>
      <c r="OL85" s="14"/>
      <c r="OM85" s="14"/>
      <c r="ON85" s="14"/>
      <c r="OO85" s="14"/>
      <c r="OP85" s="14"/>
      <c r="OQ85" s="14"/>
      <c r="OR85" s="14"/>
      <c r="OS85" s="14"/>
      <c r="OT85" s="14"/>
      <c r="OU85" s="14"/>
      <c r="OV85" s="14"/>
      <c r="OW85" s="14"/>
      <c r="OX85" s="14"/>
      <c r="OY85" s="14"/>
      <c r="OZ85" s="14"/>
      <c r="PA85" s="14"/>
      <c r="PB85" s="14"/>
      <c r="PC85" s="14"/>
      <c r="PD85" s="14"/>
      <c r="PE85" s="14"/>
      <c r="PF85" s="14"/>
      <c r="PG85" s="14"/>
      <c r="PH85" s="14"/>
      <c r="PI85" s="14"/>
      <c r="PJ85" s="14"/>
      <c r="PK85" s="14"/>
      <c r="PL85" s="14"/>
      <c r="PM85" s="14"/>
      <c r="PN85" s="14"/>
      <c r="PO85" s="14"/>
      <c r="PP85" s="14"/>
      <c r="PQ85" s="14"/>
      <c r="PR85" s="14"/>
      <c r="PS85" s="14"/>
      <c r="PT85" s="14"/>
      <c r="PU85" s="14"/>
      <c r="PV85" s="14"/>
      <c r="PW85" s="14"/>
      <c r="PX85" s="14"/>
      <c r="PY85" s="14"/>
      <c r="PZ85" s="14"/>
      <c r="QA85" s="14"/>
      <c r="QB85" s="14"/>
      <c r="QC85" s="14"/>
      <c r="QD85" s="14"/>
      <c r="QE85" s="14"/>
      <c r="QF85" s="14"/>
      <c r="QG85" s="14"/>
      <c r="QH85" s="14"/>
      <c r="QI85" s="14"/>
      <c r="QJ85" s="14"/>
      <c r="QK85" s="14"/>
      <c r="QL85" s="14"/>
      <c r="QM85" s="14"/>
      <c r="QN85" s="14"/>
      <c r="QO85" s="14"/>
      <c r="QP85" s="14"/>
      <c r="QQ85" s="14"/>
      <c r="QR85" s="14"/>
      <c r="QS85" s="14"/>
      <c r="QT85" s="14"/>
      <c r="QU85" s="14"/>
      <c r="QV85" s="14"/>
      <c r="QW85" s="14"/>
      <c r="QX85" s="14"/>
      <c r="QY85" s="14"/>
      <c r="QZ85" s="14"/>
      <c r="RA85" s="14"/>
      <c r="RB85" s="14"/>
      <c r="RC85" s="14"/>
      <c r="RD85" s="14"/>
      <c r="RE85" s="14"/>
      <c r="RF85" s="14"/>
      <c r="RG85" s="14"/>
      <c r="RH85" s="14"/>
      <c r="RI85" s="14"/>
      <c r="RJ85" s="35">
        <v>12.45</v>
      </c>
      <c r="RK85" s="35">
        <f t="shared" si="1"/>
        <v>12.45</v>
      </c>
      <c r="RL85" s="34"/>
    </row>
    <row r="86" spans="1:480" ht="15" customHeight="1" x14ac:dyDescent="0.25">
      <c r="A86" s="12" t="s">
        <v>70</v>
      </c>
      <c r="B86" s="41" t="s">
        <v>21</v>
      </c>
      <c r="C86" s="12" t="s">
        <v>142</v>
      </c>
      <c r="H86" s="14">
        <v>2</v>
      </c>
      <c r="I86" s="14">
        <v>0</v>
      </c>
      <c r="Q86" s="14">
        <v>5</v>
      </c>
      <c r="R86" s="14">
        <v>0</v>
      </c>
      <c r="AL86" s="14">
        <v>1</v>
      </c>
      <c r="AM86" s="14">
        <v>0</v>
      </c>
      <c r="AO86" s="14">
        <v>1</v>
      </c>
      <c r="AP86" s="14">
        <v>0</v>
      </c>
      <c r="AX86" s="14">
        <v>4</v>
      </c>
      <c r="AY86" s="14">
        <v>0</v>
      </c>
      <c r="BA86" s="14">
        <v>3</v>
      </c>
      <c r="BB86" s="14">
        <v>0</v>
      </c>
      <c r="BJ86" s="14">
        <v>1</v>
      </c>
      <c r="BK86" s="14">
        <v>0</v>
      </c>
      <c r="CE86" s="14">
        <v>1</v>
      </c>
      <c r="CF86" s="14">
        <v>0</v>
      </c>
      <c r="CW86" s="14">
        <v>2</v>
      </c>
      <c r="CX86" s="14">
        <v>1.5</v>
      </c>
      <c r="CZ86" s="14">
        <v>2</v>
      </c>
      <c r="DA86" s="14">
        <v>0</v>
      </c>
      <c r="DF86" s="14">
        <v>1</v>
      </c>
      <c r="DG86" s="14">
        <v>1</v>
      </c>
      <c r="DU86" s="14">
        <v>2</v>
      </c>
      <c r="DV86" s="14">
        <v>0.7</v>
      </c>
      <c r="FB86" s="14">
        <v>1</v>
      </c>
      <c r="FC86" s="14">
        <v>0</v>
      </c>
      <c r="FK86" s="14">
        <v>1</v>
      </c>
      <c r="FL86" s="14">
        <v>0</v>
      </c>
      <c r="GU86" s="14">
        <v>2</v>
      </c>
      <c r="GV86" s="14">
        <v>6</v>
      </c>
      <c r="HM86" s="14">
        <v>1</v>
      </c>
      <c r="HN86" s="14">
        <v>4</v>
      </c>
      <c r="HS86" s="14">
        <v>3</v>
      </c>
      <c r="HT86" s="14">
        <v>1.2000000000000002</v>
      </c>
      <c r="IH86" s="14">
        <v>2</v>
      </c>
      <c r="II86" s="14">
        <v>0</v>
      </c>
      <c r="JC86" s="14">
        <v>3</v>
      </c>
      <c r="JD86" s="14">
        <v>4.5</v>
      </c>
      <c r="JX86" s="14">
        <v>1</v>
      </c>
      <c r="JY86" s="14">
        <v>0</v>
      </c>
      <c r="KJ86" s="14">
        <v>1</v>
      </c>
      <c r="KK86" s="14">
        <v>1</v>
      </c>
      <c r="KY86" s="14">
        <v>3</v>
      </c>
      <c r="KZ86" s="14">
        <v>3.25</v>
      </c>
      <c r="LE86" s="14">
        <v>3</v>
      </c>
      <c r="LF86" s="14">
        <v>1.5</v>
      </c>
      <c r="LQ86" s="14">
        <v>2</v>
      </c>
      <c r="LR86" s="14">
        <v>0</v>
      </c>
      <c r="LZ86" s="14">
        <v>2</v>
      </c>
      <c r="MA86" s="14">
        <v>0</v>
      </c>
      <c r="MC86" s="14">
        <v>4</v>
      </c>
      <c r="MD86" s="14">
        <v>8</v>
      </c>
      <c r="MO86" s="14">
        <v>1</v>
      </c>
      <c r="MP86" s="14">
        <v>0</v>
      </c>
      <c r="MU86" s="14">
        <v>1</v>
      </c>
      <c r="MV86" s="14">
        <v>0</v>
      </c>
      <c r="NG86" s="14">
        <v>2</v>
      </c>
      <c r="NH86" s="14">
        <v>5.5</v>
      </c>
      <c r="QM86" s="14">
        <v>1</v>
      </c>
      <c r="QN86" s="14">
        <v>0</v>
      </c>
      <c r="QP86" s="14">
        <v>1</v>
      </c>
      <c r="QQ86" s="14">
        <v>0</v>
      </c>
      <c r="QS86" s="14">
        <v>1</v>
      </c>
      <c r="QT86" s="14">
        <v>0</v>
      </c>
      <c r="RJ86" s="35">
        <v>10.95</v>
      </c>
      <c r="RK86" s="35">
        <f t="shared" si="1"/>
        <v>10.95</v>
      </c>
    </row>
    <row r="87" spans="1:480" ht="15" customHeight="1" x14ac:dyDescent="0.25">
      <c r="A87" s="12" t="s">
        <v>465</v>
      </c>
      <c r="B87" s="41" t="s">
        <v>466</v>
      </c>
      <c r="C87" s="12" t="s">
        <v>484</v>
      </c>
      <c r="QU87" s="14">
        <v>20</v>
      </c>
      <c r="QY87" s="14">
        <v>5</v>
      </c>
      <c r="QZ87" s="14">
        <v>1.6</v>
      </c>
      <c r="RB87" s="14">
        <v>5</v>
      </c>
      <c r="RC87" s="14">
        <v>17</v>
      </c>
      <c r="RE87" s="14">
        <v>4</v>
      </c>
      <c r="RF87" s="14">
        <v>0</v>
      </c>
      <c r="RH87" s="14">
        <v>5</v>
      </c>
      <c r="RI87" s="14">
        <v>6.5</v>
      </c>
      <c r="RJ87" s="35">
        <v>24.6</v>
      </c>
      <c r="RK87" s="35">
        <f t="shared" si="1"/>
        <v>26.1</v>
      </c>
    </row>
    <row r="88" spans="1:480" ht="15" customHeight="1" x14ac:dyDescent="0.25">
      <c r="A88" s="12" t="s">
        <v>91</v>
      </c>
      <c r="B88" s="41" t="s">
        <v>7</v>
      </c>
      <c r="C88" s="12" t="s">
        <v>141</v>
      </c>
      <c r="E88" s="14">
        <v>4</v>
      </c>
      <c r="F88" s="14">
        <v>8</v>
      </c>
      <c r="H88" s="14">
        <v>5</v>
      </c>
      <c r="I88" s="14">
        <v>6.85</v>
      </c>
      <c r="K88" s="14">
        <v>5</v>
      </c>
      <c r="L88" s="14">
        <v>14</v>
      </c>
      <c r="N88" s="14">
        <v>3</v>
      </c>
      <c r="O88" s="14">
        <v>1.3</v>
      </c>
      <c r="Q88" s="14">
        <v>5</v>
      </c>
      <c r="R88" s="14">
        <v>0</v>
      </c>
      <c r="T88" s="14">
        <v>5</v>
      </c>
      <c r="U88" s="14">
        <v>15</v>
      </c>
      <c r="W88" s="14">
        <v>5</v>
      </c>
      <c r="X88" s="14">
        <v>1.4000000000000001</v>
      </c>
      <c r="Z88" s="14">
        <v>3</v>
      </c>
      <c r="AA88" s="14">
        <v>3.5</v>
      </c>
      <c r="AC88" s="14">
        <v>5</v>
      </c>
      <c r="AD88" s="14">
        <v>4.8</v>
      </c>
      <c r="AF88" s="14">
        <v>5</v>
      </c>
      <c r="AG88" s="14">
        <v>0</v>
      </c>
      <c r="AI88" s="14">
        <v>5</v>
      </c>
      <c r="AJ88" s="14">
        <v>13</v>
      </c>
      <c r="AL88" s="14">
        <v>5</v>
      </c>
      <c r="AM88" s="14">
        <v>18.75</v>
      </c>
      <c r="AO88" s="14">
        <v>5</v>
      </c>
      <c r="AP88" s="14">
        <v>0</v>
      </c>
      <c r="AR88" s="14">
        <v>5</v>
      </c>
      <c r="AS88" s="14">
        <v>0</v>
      </c>
      <c r="AU88" s="14">
        <v>4</v>
      </c>
      <c r="AV88" s="14">
        <v>8.5</v>
      </c>
      <c r="AX88" s="14">
        <v>5</v>
      </c>
      <c r="AY88" s="14">
        <v>1.6</v>
      </c>
      <c r="BA88" s="14">
        <v>4</v>
      </c>
      <c r="BB88" s="14">
        <v>1.4</v>
      </c>
      <c r="BD88" s="14">
        <v>5</v>
      </c>
      <c r="BE88" s="14">
        <v>0</v>
      </c>
      <c r="BG88" s="14">
        <v>5</v>
      </c>
      <c r="BH88" s="14">
        <v>2.6</v>
      </c>
      <c r="BJ88" s="14">
        <v>5</v>
      </c>
      <c r="BK88" s="14">
        <v>3.5</v>
      </c>
      <c r="BM88" s="14">
        <v>5</v>
      </c>
      <c r="BN88" s="14">
        <v>6</v>
      </c>
      <c r="BP88" s="14">
        <v>5</v>
      </c>
      <c r="BQ88" s="14">
        <v>3.75</v>
      </c>
      <c r="BS88" s="14">
        <v>5</v>
      </c>
      <c r="BT88" s="14">
        <v>0</v>
      </c>
      <c r="BV88" s="14">
        <v>5</v>
      </c>
      <c r="BW88" s="14">
        <v>2.75</v>
      </c>
      <c r="BY88" s="14">
        <v>5</v>
      </c>
      <c r="BZ88" s="14">
        <v>11</v>
      </c>
      <c r="CB88" s="14">
        <v>3</v>
      </c>
      <c r="CC88" s="14">
        <v>0</v>
      </c>
      <c r="CE88" s="14">
        <v>5</v>
      </c>
      <c r="CF88" s="14">
        <v>14.8</v>
      </c>
      <c r="CH88" s="14">
        <v>5</v>
      </c>
      <c r="CI88" s="14">
        <v>5.5</v>
      </c>
      <c r="CK88" s="14">
        <v>5</v>
      </c>
      <c r="CL88" s="14">
        <v>0</v>
      </c>
      <c r="CN88" s="14">
        <v>5</v>
      </c>
      <c r="CO88" s="14">
        <v>16</v>
      </c>
      <c r="CQ88" s="14">
        <v>3</v>
      </c>
      <c r="CR88" s="14">
        <v>9.5</v>
      </c>
      <c r="CT88" s="14">
        <v>5</v>
      </c>
      <c r="CU88" s="14">
        <v>13.25</v>
      </c>
      <c r="CW88" s="14">
        <v>5</v>
      </c>
      <c r="CX88" s="14">
        <v>8.5</v>
      </c>
      <c r="CZ88" s="14">
        <v>5</v>
      </c>
      <c r="DA88" s="14">
        <v>0</v>
      </c>
      <c r="DC88" s="14">
        <v>5</v>
      </c>
      <c r="DD88" s="14">
        <v>6.6</v>
      </c>
      <c r="DF88" s="14">
        <v>5</v>
      </c>
      <c r="DG88" s="14">
        <v>1.2</v>
      </c>
      <c r="DI88" s="14">
        <v>1</v>
      </c>
      <c r="DJ88" s="14">
        <v>0</v>
      </c>
      <c r="DL88" s="14">
        <v>5</v>
      </c>
      <c r="DM88" s="14">
        <v>11.25</v>
      </c>
      <c r="DO88" s="14">
        <v>4</v>
      </c>
      <c r="DP88" s="14">
        <v>0</v>
      </c>
      <c r="DR88" s="14">
        <v>4</v>
      </c>
      <c r="DS88" s="14">
        <v>8</v>
      </c>
      <c r="DU88" s="14">
        <v>5</v>
      </c>
      <c r="DV88" s="14">
        <v>7.75</v>
      </c>
      <c r="DX88" s="14">
        <v>5</v>
      </c>
      <c r="DY88" s="14">
        <v>0</v>
      </c>
      <c r="EA88" s="14">
        <v>5</v>
      </c>
      <c r="EB88" s="14">
        <v>1.3</v>
      </c>
      <c r="ED88" s="14">
        <v>5</v>
      </c>
      <c r="EE88" s="14">
        <v>0</v>
      </c>
      <c r="EG88" s="14">
        <v>5</v>
      </c>
      <c r="EH88" s="14">
        <v>12.5</v>
      </c>
      <c r="EJ88" s="14">
        <v>3</v>
      </c>
      <c r="EK88" s="14">
        <v>7.75</v>
      </c>
      <c r="EM88" s="14">
        <v>5</v>
      </c>
      <c r="EN88" s="14">
        <v>5.5</v>
      </c>
      <c r="EP88" s="14">
        <v>2</v>
      </c>
      <c r="EQ88" s="14">
        <v>0</v>
      </c>
      <c r="ES88" s="14">
        <v>5</v>
      </c>
      <c r="ET88" s="14">
        <v>10</v>
      </c>
      <c r="EV88" s="14">
        <v>3</v>
      </c>
      <c r="EW88" s="14">
        <v>0</v>
      </c>
      <c r="EY88" s="14">
        <v>5</v>
      </c>
      <c r="EZ88" s="14">
        <v>0</v>
      </c>
      <c r="FB88" s="14">
        <v>3</v>
      </c>
      <c r="FC88" s="14">
        <v>4.3499999999999996</v>
      </c>
      <c r="FE88" s="14">
        <v>5</v>
      </c>
      <c r="FF88" s="14">
        <v>0</v>
      </c>
      <c r="FH88" s="14">
        <v>2</v>
      </c>
      <c r="FI88" s="14">
        <v>0</v>
      </c>
      <c r="FK88" s="14">
        <v>5</v>
      </c>
      <c r="FL88" s="14">
        <v>7.5</v>
      </c>
      <c r="FN88" s="14">
        <v>4</v>
      </c>
      <c r="FO88" s="14">
        <v>0</v>
      </c>
      <c r="FQ88" s="14">
        <v>4</v>
      </c>
      <c r="FR88" s="14">
        <v>3.25</v>
      </c>
      <c r="FT88" s="14">
        <v>2</v>
      </c>
      <c r="FU88" s="14">
        <v>0</v>
      </c>
      <c r="FZ88" s="14">
        <v>5</v>
      </c>
      <c r="GA88" s="14">
        <v>0</v>
      </c>
      <c r="GC88" s="14">
        <v>5</v>
      </c>
      <c r="GD88" s="14">
        <v>14.5</v>
      </c>
      <c r="GF88" s="14">
        <v>5</v>
      </c>
      <c r="GG88" s="14">
        <v>9</v>
      </c>
      <c r="GI88" s="14">
        <v>5</v>
      </c>
      <c r="GJ88" s="14">
        <v>0</v>
      </c>
      <c r="GL88" s="14">
        <v>5</v>
      </c>
      <c r="GM88" s="14">
        <v>2.5</v>
      </c>
      <c r="GO88" s="14">
        <v>5</v>
      </c>
      <c r="GP88" s="14">
        <v>0.9</v>
      </c>
      <c r="GR88" s="14">
        <v>2</v>
      </c>
      <c r="GS88" s="14">
        <v>0</v>
      </c>
      <c r="GU88" s="14">
        <v>5</v>
      </c>
      <c r="GV88" s="14">
        <v>11.6</v>
      </c>
      <c r="GX88" s="14">
        <v>4</v>
      </c>
      <c r="GY88" s="14">
        <v>2.75</v>
      </c>
      <c r="HA88" s="14">
        <v>5</v>
      </c>
      <c r="HB88" s="14">
        <v>1</v>
      </c>
      <c r="HD88" s="14">
        <v>5</v>
      </c>
      <c r="HE88" s="14">
        <v>6.7</v>
      </c>
      <c r="HG88" s="14">
        <v>5</v>
      </c>
      <c r="HH88" s="14">
        <v>5.75</v>
      </c>
      <c r="HJ88" s="14">
        <v>5</v>
      </c>
      <c r="HK88" s="14">
        <v>3</v>
      </c>
      <c r="HM88" s="14">
        <v>5</v>
      </c>
      <c r="HN88" s="14">
        <v>3</v>
      </c>
      <c r="HP88" s="14">
        <v>4</v>
      </c>
      <c r="HQ88" s="14">
        <v>0</v>
      </c>
      <c r="HS88" s="14">
        <v>5</v>
      </c>
      <c r="HT88" s="14">
        <v>0</v>
      </c>
      <c r="HV88" s="14">
        <v>5</v>
      </c>
      <c r="HW88" s="14">
        <v>6.1</v>
      </c>
      <c r="HY88" s="14">
        <v>5</v>
      </c>
      <c r="HZ88" s="14">
        <v>4.45</v>
      </c>
      <c r="IB88" s="14">
        <v>5</v>
      </c>
      <c r="IC88" s="14">
        <v>2.5</v>
      </c>
      <c r="IE88" s="14">
        <v>3</v>
      </c>
      <c r="IF88" s="14">
        <v>6</v>
      </c>
      <c r="IH88" s="14">
        <v>5</v>
      </c>
      <c r="II88" s="14">
        <v>1</v>
      </c>
      <c r="IK88" s="14">
        <v>4</v>
      </c>
      <c r="IL88" s="14">
        <v>2</v>
      </c>
      <c r="IN88" s="14">
        <v>5</v>
      </c>
      <c r="IO88" s="14">
        <v>5.5</v>
      </c>
      <c r="IQ88" s="14">
        <v>3</v>
      </c>
      <c r="IR88" s="14">
        <v>0</v>
      </c>
      <c r="IT88" s="14">
        <v>5</v>
      </c>
      <c r="IU88" s="14">
        <v>5.9</v>
      </c>
      <c r="IW88" s="14">
        <v>5</v>
      </c>
      <c r="IX88" s="14">
        <v>3</v>
      </c>
      <c r="IZ88" s="14">
        <v>5</v>
      </c>
      <c r="JA88" s="14">
        <v>4.8</v>
      </c>
      <c r="JC88" s="14">
        <v>3</v>
      </c>
      <c r="JD88" s="14">
        <v>1.8</v>
      </c>
      <c r="JF88" s="14">
        <v>3</v>
      </c>
      <c r="JG88" s="14">
        <v>5</v>
      </c>
      <c r="JI88" s="14">
        <v>5</v>
      </c>
      <c r="JJ88" s="14">
        <v>6.5</v>
      </c>
      <c r="JL88" s="14">
        <v>4</v>
      </c>
      <c r="JM88" s="14">
        <v>5</v>
      </c>
      <c r="JO88" s="14">
        <v>5</v>
      </c>
      <c r="JP88" s="14">
        <v>2.5</v>
      </c>
      <c r="JR88" s="14">
        <v>5</v>
      </c>
      <c r="JS88" s="14">
        <v>6</v>
      </c>
      <c r="JU88" s="14">
        <v>4</v>
      </c>
      <c r="JV88" s="14">
        <v>5</v>
      </c>
      <c r="JX88" s="14">
        <v>4</v>
      </c>
      <c r="JY88" s="14">
        <v>5.4</v>
      </c>
      <c r="KA88" s="14">
        <v>4</v>
      </c>
      <c r="KB88" s="14">
        <v>6</v>
      </c>
      <c r="KD88" s="14">
        <v>5</v>
      </c>
      <c r="KE88" s="14">
        <v>9.75</v>
      </c>
      <c r="KG88" s="14">
        <v>3</v>
      </c>
      <c r="KH88" s="14">
        <v>0</v>
      </c>
      <c r="KJ88" s="14">
        <v>5</v>
      </c>
      <c r="KK88" s="14">
        <v>1.75</v>
      </c>
      <c r="KM88" s="14">
        <v>5</v>
      </c>
      <c r="KN88" s="14">
        <v>0</v>
      </c>
      <c r="KP88" s="14">
        <v>5</v>
      </c>
      <c r="KQ88" s="14">
        <v>2.75</v>
      </c>
      <c r="KS88" s="14">
        <v>5</v>
      </c>
      <c r="KT88" s="14">
        <v>4.75</v>
      </c>
      <c r="KV88" s="14">
        <v>5</v>
      </c>
      <c r="KW88" s="14">
        <v>3.9</v>
      </c>
      <c r="KY88" s="14">
        <v>4</v>
      </c>
      <c r="KZ88" s="14">
        <v>0</v>
      </c>
      <c r="LB88" s="14">
        <v>5</v>
      </c>
      <c r="LC88" s="14">
        <v>4.7</v>
      </c>
      <c r="LE88" s="14">
        <v>5</v>
      </c>
      <c r="LF88" s="14">
        <v>1.75</v>
      </c>
      <c r="LG88" s="14">
        <v>5.67</v>
      </c>
      <c r="LK88" s="14">
        <v>5</v>
      </c>
      <c r="LL88" s="14">
        <v>12.25</v>
      </c>
      <c r="LN88" s="14">
        <v>4</v>
      </c>
      <c r="LO88" s="14">
        <v>4.8</v>
      </c>
      <c r="LQ88" s="14">
        <v>4</v>
      </c>
      <c r="LR88" s="14">
        <v>0</v>
      </c>
      <c r="LT88" s="14">
        <v>4</v>
      </c>
      <c r="LU88" s="14">
        <v>12.5</v>
      </c>
      <c r="LW88" s="14">
        <v>5</v>
      </c>
      <c r="LX88" s="14">
        <v>5</v>
      </c>
      <c r="LZ88" s="14">
        <v>5</v>
      </c>
      <c r="MA88" s="14">
        <v>5.8</v>
      </c>
      <c r="MC88" s="14">
        <v>5</v>
      </c>
      <c r="MD88" s="14">
        <v>0</v>
      </c>
      <c r="MF88" s="14">
        <v>5</v>
      </c>
      <c r="MG88" s="14">
        <v>2.75</v>
      </c>
      <c r="MI88" s="14">
        <v>5</v>
      </c>
      <c r="MJ88" s="14">
        <v>8</v>
      </c>
      <c r="ML88" s="14">
        <v>5</v>
      </c>
      <c r="MM88" s="14">
        <v>3.3</v>
      </c>
      <c r="MO88" s="14">
        <v>5</v>
      </c>
      <c r="MP88" s="14">
        <v>1</v>
      </c>
      <c r="MR88" s="14">
        <v>5</v>
      </c>
      <c r="MS88" s="14">
        <v>3.15</v>
      </c>
      <c r="MT88" s="14">
        <v>5.89</v>
      </c>
      <c r="MU88" s="14">
        <v>5</v>
      </c>
      <c r="MV88" s="14">
        <v>0.8</v>
      </c>
      <c r="MX88" s="14">
        <v>5</v>
      </c>
      <c r="MY88" s="14">
        <v>5.25</v>
      </c>
      <c r="NA88" s="14">
        <v>5</v>
      </c>
      <c r="NB88" s="14">
        <v>0</v>
      </c>
      <c r="ND88" s="14">
        <v>5</v>
      </c>
      <c r="NE88" s="14">
        <v>7</v>
      </c>
      <c r="NG88" s="14">
        <v>5</v>
      </c>
      <c r="NH88" s="14">
        <v>0</v>
      </c>
      <c r="NJ88" s="14">
        <v>4</v>
      </c>
      <c r="NK88" s="14">
        <v>5.5</v>
      </c>
      <c r="NM88" s="14">
        <v>5</v>
      </c>
      <c r="NN88" s="14">
        <v>1.1000000000000001</v>
      </c>
      <c r="NP88" s="14">
        <v>5</v>
      </c>
      <c r="NQ88" s="14">
        <v>3.65</v>
      </c>
      <c r="NS88" s="14">
        <v>5</v>
      </c>
      <c r="NT88" s="14">
        <v>8</v>
      </c>
      <c r="NV88" s="14">
        <v>4</v>
      </c>
      <c r="NW88" s="14">
        <v>0</v>
      </c>
      <c r="NY88" s="14">
        <v>5</v>
      </c>
      <c r="NZ88" s="14">
        <v>2.25</v>
      </c>
      <c r="OB88" s="14">
        <v>4</v>
      </c>
      <c r="OC88" s="14">
        <v>11</v>
      </c>
      <c r="OE88" s="14">
        <v>5</v>
      </c>
      <c r="OF88" s="14">
        <v>0</v>
      </c>
      <c r="OH88" s="14">
        <v>5</v>
      </c>
      <c r="OI88" s="14">
        <v>1</v>
      </c>
      <c r="OK88" s="14">
        <v>5</v>
      </c>
      <c r="OL88" s="14">
        <v>9</v>
      </c>
      <c r="ON88" s="14">
        <v>5</v>
      </c>
      <c r="OO88" s="14">
        <v>3</v>
      </c>
      <c r="OQ88" s="14">
        <v>5</v>
      </c>
      <c r="OR88" s="14">
        <v>12</v>
      </c>
      <c r="OT88" s="14">
        <v>5</v>
      </c>
      <c r="OU88" s="14">
        <v>4</v>
      </c>
      <c r="OW88" s="14">
        <v>5</v>
      </c>
      <c r="OX88" s="14">
        <v>5.5</v>
      </c>
      <c r="OZ88" s="14">
        <v>5</v>
      </c>
      <c r="PA88" s="14">
        <v>0</v>
      </c>
      <c r="PC88" s="14">
        <v>5</v>
      </c>
      <c r="PD88" s="14">
        <v>2.5</v>
      </c>
      <c r="PF88" s="14">
        <v>2</v>
      </c>
      <c r="PG88" s="14">
        <v>0</v>
      </c>
      <c r="PI88" s="14">
        <v>3</v>
      </c>
      <c r="PJ88" s="14">
        <v>0</v>
      </c>
      <c r="PL88" s="14">
        <v>4</v>
      </c>
      <c r="PM88" s="14">
        <v>0</v>
      </c>
      <c r="PO88" s="14">
        <v>5</v>
      </c>
      <c r="PP88" s="14">
        <v>7.25</v>
      </c>
      <c r="PR88" s="14">
        <v>4</v>
      </c>
      <c r="PS88" s="14">
        <v>0</v>
      </c>
      <c r="PU88" s="14">
        <v>5</v>
      </c>
      <c r="PV88" s="14">
        <v>2.75</v>
      </c>
      <c r="PX88" s="14">
        <v>3</v>
      </c>
      <c r="PY88" s="14">
        <v>0</v>
      </c>
      <c r="QA88" s="14">
        <v>2</v>
      </c>
      <c r="QB88" s="14">
        <v>0</v>
      </c>
      <c r="QD88" s="14">
        <v>4</v>
      </c>
      <c r="QE88" s="14">
        <v>4</v>
      </c>
      <c r="QG88" s="14">
        <v>4</v>
      </c>
      <c r="QH88" s="14">
        <v>6.5</v>
      </c>
      <c r="QJ88" s="14">
        <v>5</v>
      </c>
      <c r="QK88" s="14">
        <v>27.6</v>
      </c>
      <c r="QM88" s="14">
        <v>5</v>
      </c>
      <c r="QN88" s="14">
        <v>8</v>
      </c>
      <c r="QP88" s="14">
        <v>4</v>
      </c>
      <c r="QQ88" s="14">
        <v>0</v>
      </c>
      <c r="QS88" s="14">
        <v>5</v>
      </c>
      <c r="QT88" s="14">
        <v>0</v>
      </c>
      <c r="QV88" s="14">
        <v>5</v>
      </c>
      <c r="QW88" s="14">
        <v>0</v>
      </c>
      <c r="QY88" s="14">
        <v>4</v>
      </c>
      <c r="QZ88" s="14">
        <v>4</v>
      </c>
      <c r="RB88" s="14">
        <v>4</v>
      </c>
      <c r="RC88" s="14">
        <v>0</v>
      </c>
      <c r="RE88" s="14">
        <v>2</v>
      </c>
      <c r="RF88" s="14">
        <v>0</v>
      </c>
      <c r="RJ88" s="35">
        <v>14.159999999999997</v>
      </c>
      <c r="RK88" s="35">
        <f t="shared" si="1"/>
        <v>14.159999999999997</v>
      </c>
    </row>
    <row r="89" spans="1:480" s="16" customFormat="1" ht="15" hidden="1" customHeight="1" x14ac:dyDescent="0.25">
      <c r="A89" s="12" t="s">
        <v>140</v>
      </c>
      <c r="B89" s="41" t="s">
        <v>16</v>
      </c>
      <c r="C89" s="12" t="s">
        <v>139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 t="e">
        <v>#N/A</v>
      </c>
      <c r="EH89" s="14" t="e">
        <v>#N/A</v>
      </c>
      <c r="EI89" s="14"/>
      <c r="EJ89" s="14" t="e">
        <v>#N/A</v>
      </c>
      <c r="EK89" s="14" t="e">
        <v>#N/A</v>
      </c>
      <c r="EL89" s="14"/>
      <c r="EM89" s="14" t="e">
        <v>#N/A</v>
      </c>
      <c r="EN89" s="14" t="e">
        <v>#N/A</v>
      </c>
      <c r="EO89" s="14"/>
      <c r="EP89" s="14" t="e">
        <v>#N/A</v>
      </c>
      <c r="EQ89" s="14" t="e">
        <v>#N/A</v>
      </c>
      <c r="ER89" s="14"/>
      <c r="ES89" s="14" t="e">
        <v>#N/A</v>
      </c>
      <c r="ET89" s="14" t="e">
        <v>#N/A</v>
      </c>
      <c r="EU89" s="14"/>
      <c r="EV89" s="14" t="e">
        <v>#N/A</v>
      </c>
      <c r="EW89" s="14" t="e">
        <v>#N/A</v>
      </c>
      <c r="EX89" s="14"/>
      <c r="EY89" s="14" t="e">
        <v>#N/A</v>
      </c>
      <c r="EZ89" s="14" t="e">
        <v>#N/A</v>
      </c>
      <c r="FA89" s="14"/>
      <c r="FB89" s="14" t="e">
        <v>#N/A</v>
      </c>
      <c r="FC89" s="14" t="e">
        <v>#N/A</v>
      </c>
      <c r="FD89" s="14"/>
      <c r="FE89" s="14" t="e">
        <v>#N/A</v>
      </c>
      <c r="FF89" s="14" t="e">
        <v>#N/A</v>
      </c>
      <c r="FG89" s="14"/>
      <c r="FH89" s="14" t="e">
        <v>#N/A</v>
      </c>
      <c r="FI89" s="14" t="e">
        <v>#N/A</v>
      </c>
      <c r="FJ89" s="14"/>
      <c r="FK89" s="14" t="e">
        <v>#N/A</v>
      </c>
      <c r="FL89" s="14" t="e">
        <v>#N/A</v>
      </c>
      <c r="FM89" s="14"/>
      <c r="FN89" s="14" t="e">
        <v>#N/A</v>
      </c>
      <c r="FO89" s="14" t="e">
        <v>#N/A</v>
      </c>
      <c r="FP89" s="14"/>
      <c r="FQ89" s="14" t="e">
        <v>#N/A</v>
      </c>
      <c r="FR89" s="14" t="e">
        <v>#N/A</v>
      </c>
      <c r="FS89" s="14"/>
      <c r="FT89" s="14" t="e">
        <v>#N/A</v>
      </c>
      <c r="FU89" s="14" t="e">
        <v>#N/A</v>
      </c>
      <c r="FV89" s="14"/>
      <c r="FW89" s="14"/>
      <c r="FX89" s="14"/>
      <c r="FY89" s="14"/>
      <c r="FZ89" s="14" t="e">
        <v>#N/A</v>
      </c>
      <c r="GA89" s="14" t="e">
        <v>#N/A</v>
      </c>
      <c r="GB89" s="14"/>
      <c r="GC89" s="14" t="e">
        <v>#N/A</v>
      </c>
      <c r="GD89" s="14" t="e">
        <v>#N/A</v>
      </c>
      <c r="GE89" s="14"/>
      <c r="GF89" s="14" t="e">
        <v>#N/A</v>
      </c>
      <c r="GG89" s="14" t="e">
        <v>#N/A</v>
      </c>
      <c r="GH89" s="14"/>
      <c r="GI89" s="14" t="e">
        <v>#N/A</v>
      </c>
      <c r="GJ89" s="14" t="e">
        <v>#N/A</v>
      </c>
      <c r="GK89" s="14"/>
      <c r="GL89" s="14" t="e">
        <v>#N/A</v>
      </c>
      <c r="GM89" s="14" t="e">
        <v>#N/A</v>
      </c>
      <c r="GN89" s="14"/>
      <c r="GO89" s="14" t="e">
        <v>#N/A</v>
      </c>
      <c r="GP89" s="14" t="e">
        <v>#N/A</v>
      </c>
      <c r="GQ89" s="14"/>
      <c r="GR89" s="14" t="e">
        <v>#N/A</v>
      </c>
      <c r="GS89" s="14" t="e">
        <v>#N/A</v>
      </c>
      <c r="GT89" s="14"/>
      <c r="GU89" s="14" t="e">
        <v>#N/A</v>
      </c>
      <c r="GV89" s="14" t="e">
        <v>#N/A</v>
      </c>
      <c r="GW89" s="14"/>
      <c r="GX89" s="14" t="e">
        <v>#N/A</v>
      </c>
      <c r="GY89" s="14" t="e">
        <v>#N/A</v>
      </c>
      <c r="GZ89" s="14"/>
      <c r="HA89" s="14" t="e">
        <v>#N/A</v>
      </c>
      <c r="HB89" s="14" t="e">
        <v>#N/A</v>
      </c>
      <c r="HC89" s="14"/>
      <c r="HD89" s="14" t="e">
        <v>#N/A</v>
      </c>
      <c r="HE89" s="14" t="e">
        <v>#N/A</v>
      </c>
      <c r="HF89" s="14"/>
      <c r="HG89" s="14" t="e">
        <v>#N/A</v>
      </c>
      <c r="HH89" s="14" t="e">
        <v>#N/A</v>
      </c>
      <c r="HI89" s="14"/>
      <c r="HJ89" s="14" t="e">
        <v>#N/A</v>
      </c>
      <c r="HK89" s="14" t="e">
        <v>#N/A</v>
      </c>
      <c r="HL89" s="14"/>
      <c r="HM89" s="14" t="e">
        <v>#N/A</v>
      </c>
      <c r="HN89" s="14" t="e">
        <v>#N/A</v>
      </c>
      <c r="HO89" s="14"/>
      <c r="HP89" s="14" t="e">
        <v>#N/A</v>
      </c>
      <c r="HQ89" s="14" t="e">
        <v>#N/A</v>
      </c>
      <c r="HR89" s="14"/>
      <c r="HS89" s="14" t="e">
        <v>#N/A</v>
      </c>
      <c r="HT89" s="14" t="e">
        <v>#N/A</v>
      </c>
      <c r="HU89" s="14"/>
      <c r="HV89" s="14" t="e">
        <v>#N/A</v>
      </c>
      <c r="HW89" s="14" t="e">
        <v>#N/A</v>
      </c>
      <c r="HX89" s="14"/>
      <c r="HY89" s="14" t="e">
        <v>#N/A</v>
      </c>
      <c r="HZ89" s="14" t="e">
        <v>#N/A</v>
      </c>
      <c r="IA89" s="14"/>
      <c r="IB89" s="14" t="e">
        <v>#N/A</v>
      </c>
      <c r="IC89" s="14" t="e">
        <v>#N/A</v>
      </c>
      <c r="ID89" s="14"/>
      <c r="IE89" s="14" t="e">
        <v>#N/A</v>
      </c>
      <c r="IF89" s="14" t="e">
        <v>#N/A</v>
      </c>
      <c r="IG89" s="14"/>
      <c r="IH89" s="14" t="e">
        <v>#N/A</v>
      </c>
      <c r="II89" s="14" t="e">
        <v>#N/A</v>
      </c>
      <c r="IJ89" s="14"/>
      <c r="IK89" s="14" t="e">
        <v>#N/A</v>
      </c>
      <c r="IL89" s="14" t="e">
        <v>#N/A</v>
      </c>
      <c r="IM89" s="14"/>
      <c r="IN89" s="14" t="e">
        <v>#N/A</v>
      </c>
      <c r="IO89" s="14" t="e">
        <v>#N/A</v>
      </c>
      <c r="IP89" s="14"/>
      <c r="IQ89" s="14" t="e">
        <v>#N/A</v>
      </c>
      <c r="IR89" s="14" t="e">
        <v>#N/A</v>
      </c>
      <c r="IS89" s="14"/>
      <c r="IT89" s="14" t="e">
        <v>#N/A</v>
      </c>
      <c r="IU89" s="14" t="e">
        <v>#N/A</v>
      </c>
      <c r="IV89" s="14"/>
      <c r="IW89" s="14" t="e">
        <v>#N/A</v>
      </c>
      <c r="IX89" s="14" t="e">
        <v>#N/A</v>
      </c>
      <c r="IY89" s="14"/>
      <c r="IZ89" s="14" t="e">
        <v>#N/A</v>
      </c>
      <c r="JA89" s="14" t="e">
        <v>#N/A</v>
      </c>
      <c r="JB89" s="14"/>
      <c r="JC89" s="14" t="e">
        <v>#N/A</v>
      </c>
      <c r="JD89" s="14" t="e">
        <v>#N/A</v>
      </c>
      <c r="JE89" s="14"/>
      <c r="JF89" s="14" t="e">
        <v>#N/A</v>
      </c>
      <c r="JG89" s="14" t="e">
        <v>#N/A</v>
      </c>
      <c r="JH89" s="14"/>
      <c r="JI89" s="14" t="e">
        <v>#N/A</v>
      </c>
      <c r="JJ89" s="14" t="e">
        <v>#N/A</v>
      </c>
      <c r="JK89" s="14"/>
      <c r="JL89" s="14" t="e">
        <v>#N/A</v>
      </c>
      <c r="JM89" s="14" t="e">
        <v>#N/A</v>
      </c>
      <c r="JN89" s="14"/>
      <c r="JO89" s="14" t="e">
        <v>#N/A</v>
      </c>
      <c r="JP89" s="14" t="e">
        <v>#N/A</v>
      </c>
      <c r="JQ89" s="14"/>
      <c r="JR89" s="14" t="e">
        <v>#N/A</v>
      </c>
      <c r="JS89" s="14" t="e">
        <v>#N/A</v>
      </c>
      <c r="JT89" s="14"/>
      <c r="JU89" s="14" t="e">
        <v>#N/A</v>
      </c>
      <c r="JV89" s="14" t="e">
        <v>#N/A</v>
      </c>
      <c r="JW89" s="14"/>
      <c r="JX89" s="14" t="e">
        <v>#N/A</v>
      </c>
      <c r="JY89" s="14" t="e">
        <v>#N/A</v>
      </c>
      <c r="JZ89" s="14"/>
      <c r="KA89" s="14" t="e">
        <v>#N/A</v>
      </c>
      <c r="KB89" s="14" t="e">
        <v>#N/A</v>
      </c>
      <c r="KC89" s="14"/>
      <c r="KD89" s="14" t="e">
        <v>#N/A</v>
      </c>
      <c r="KE89" s="14" t="e">
        <v>#N/A</v>
      </c>
      <c r="KF89" s="14"/>
      <c r="KG89" s="14" t="e">
        <v>#N/A</v>
      </c>
      <c r="KH89" s="14" t="e">
        <v>#N/A</v>
      </c>
      <c r="KI89" s="14"/>
      <c r="KJ89" s="14" t="e">
        <v>#N/A</v>
      </c>
      <c r="KK89" s="14" t="e">
        <v>#N/A</v>
      </c>
      <c r="KL89" s="14"/>
      <c r="KM89" s="14" t="e">
        <v>#N/A</v>
      </c>
      <c r="KN89" s="14" t="e">
        <v>#N/A</v>
      </c>
      <c r="KO89" s="14"/>
      <c r="KP89" s="14" t="e">
        <v>#N/A</v>
      </c>
      <c r="KQ89" s="14" t="e">
        <v>#N/A</v>
      </c>
      <c r="KR89" s="14"/>
      <c r="KS89" s="14" t="e">
        <v>#N/A</v>
      </c>
      <c r="KT89" s="14" t="e">
        <v>#N/A</v>
      </c>
      <c r="KU89" s="14"/>
      <c r="KV89" s="14" t="e">
        <v>#N/A</v>
      </c>
      <c r="KW89" s="14" t="e">
        <v>#N/A</v>
      </c>
      <c r="KX89" s="14"/>
      <c r="KY89" s="14" t="e">
        <v>#N/A</v>
      </c>
      <c r="KZ89" s="14" t="e">
        <v>#N/A</v>
      </c>
      <c r="LA89" s="14"/>
      <c r="LB89" s="14" t="e">
        <v>#N/A</v>
      </c>
      <c r="LC89" s="14" t="e">
        <v>#N/A</v>
      </c>
      <c r="LD89" s="14"/>
      <c r="LE89" s="14" t="e">
        <v>#N/A</v>
      </c>
      <c r="LF89" s="14" t="e">
        <v>#N/A</v>
      </c>
      <c r="LG89" s="14"/>
      <c r="LH89" s="14"/>
      <c r="LI89" s="14"/>
      <c r="LJ89" s="14"/>
      <c r="LK89" s="14" t="e">
        <v>#N/A</v>
      </c>
      <c r="LL89" s="14" t="e">
        <v>#N/A</v>
      </c>
      <c r="LM89" s="14"/>
      <c r="LN89" s="14" t="e">
        <v>#N/A</v>
      </c>
      <c r="LO89" s="14" t="e">
        <v>#N/A</v>
      </c>
      <c r="LP89" s="14"/>
      <c r="LQ89" s="14" t="e">
        <v>#N/A</v>
      </c>
      <c r="LR89" s="14" t="e">
        <v>#N/A</v>
      </c>
      <c r="LS89" s="14"/>
      <c r="LT89" s="14" t="e">
        <v>#N/A</v>
      </c>
      <c r="LU89" s="14" t="e">
        <v>#N/A</v>
      </c>
      <c r="LV89" s="14"/>
      <c r="LW89" s="14" t="e">
        <v>#N/A</v>
      </c>
      <c r="LX89" s="14" t="e">
        <v>#N/A</v>
      </c>
      <c r="LY89" s="14"/>
      <c r="LZ89" s="14" t="e">
        <v>#N/A</v>
      </c>
      <c r="MA89" s="14" t="e">
        <v>#N/A</v>
      </c>
      <c r="MB89" s="14"/>
      <c r="MC89" s="14" t="e">
        <v>#N/A</v>
      </c>
      <c r="MD89" s="14" t="e">
        <v>#N/A</v>
      </c>
      <c r="ME89" s="14"/>
      <c r="MF89" s="14" t="e">
        <v>#N/A</v>
      </c>
      <c r="MG89" s="14" t="e">
        <v>#N/A</v>
      </c>
      <c r="MH89" s="14"/>
      <c r="MI89" s="14" t="e">
        <v>#N/A</v>
      </c>
      <c r="MJ89" s="14" t="e">
        <v>#N/A</v>
      </c>
      <c r="MK89" s="14"/>
      <c r="ML89" s="14" t="e">
        <v>#N/A</v>
      </c>
      <c r="MM89" s="14" t="e">
        <v>#N/A</v>
      </c>
      <c r="MN89" s="14"/>
      <c r="MO89" s="14" t="e">
        <v>#N/A</v>
      </c>
      <c r="MP89" s="14" t="e">
        <v>#N/A</v>
      </c>
      <c r="MQ89" s="14"/>
      <c r="MR89" s="14" t="e">
        <v>#N/A</v>
      </c>
      <c r="MS89" s="14" t="e">
        <v>#N/A</v>
      </c>
      <c r="MT89" s="14"/>
      <c r="MU89" s="14" t="e">
        <v>#N/A</v>
      </c>
      <c r="MV89" s="14" t="e">
        <v>#N/A</v>
      </c>
      <c r="MW89" s="14"/>
      <c r="MX89" s="14" t="e">
        <v>#N/A</v>
      </c>
      <c r="MY89" s="14" t="e">
        <v>#N/A</v>
      </c>
      <c r="MZ89" s="14"/>
      <c r="NA89" s="14" t="e">
        <v>#N/A</v>
      </c>
      <c r="NB89" s="14" t="e">
        <v>#N/A</v>
      </c>
      <c r="NC89" s="14"/>
      <c r="ND89" s="14" t="e">
        <v>#N/A</v>
      </c>
      <c r="NE89" s="14" t="e">
        <v>#N/A</v>
      </c>
      <c r="NF89" s="14"/>
      <c r="NG89" s="14" t="e">
        <v>#N/A</v>
      </c>
      <c r="NH89" s="14" t="e">
        <v>#N/A</v>
      </c>
      <c r="NI89" s="14"/>
      <c r="NJ89" s="14" t="e">
        <v>#N/A</v>
      </c>
      <c r="NK89" s="14" t="e">
        <v>#N/A</v>
      </c>
      <c r="NL89" s="14"/>
      <c r="NM89" s="14" t="e">
        <v>#N/A</v>
      </c>
      <c r="NN89" s="14" t="e">
        <v>#N/A</v>
      </c>
      <c r="NO89" s="14"/>
      <c r="NP89" s="14" t="e">
        <v>#N/A</v>
      </c>
      <c r="NQ89" s="14" t="e">
        <v>#N/A</v>
      </c>
      <c r="NR89" s="14"/>
      <c r="NS89" s="14" t="e">
        <v>#N/A</v>
      </c>
      <c r="NT89" s="14" t="e">
        <v>#N/A</v>
      </c>
      <c r="NU89" s="14"/>
      <c r="NV89" s="14" t="e">
        <v>#N/A</v>
      </c>
      <c r="NW89" s="14" t="e">
        <v>#N/A</v>
      </c>
      <c r="NX89" s="14"/>
      <c r="NY89" s="14" t="e">
        <v>#N/A</v>
      </c>
      <c r="NZ89" s="14" t="e">
        <v>#N/A</v>
      </c>
      <c r="OA89" s="14"/>
      <c r="OB89" s="14" t="e">
        <v>#N/A</v>
      </c>
      <c r="OC89" s="14" t="e">
        <v>#N/A</v>
      </c>
      <c r="OD89" s="14"/>
      <c r="OE89" s="14" t="e">
        <v>#N/A</v>
      </c>
      <c r="OF89" s="14" t="e">
        <v>#N/A</v>
      </c>
      <c r="OG89" s="14"/>
      <c r="OH89" s="14" t="e">
        <v>#N/A</v>
      </c>
      <c r="OI89" s="14" t="e">
        <v>#N/A</v>
      </c>
      <c r="OJ89" s="14"/>
      <c r="OK89" s="14" t="e">
        <v>#N/A</v>
      </c>
      <c r="OL89" s="14" t="e">
        <v>#N/A</v>
      </c>
      <c r="OM89" s="14"/>
      <c r="ON89" s="14" t="e">
        <v>#N/A</v>
      </c>
      <c r="OO89" s="14" t="e">
        <v>#N/A</v>
      </c>
      <c r="OP89" s="14"/>
      <c r="OQ89" s="14" t="e">
        <v>#N/A</v>
      </c>
      <c r="OR89" s="14" t="e">
        <v>#N/A</v>
      </c>
      <c r="OS89" s="14"/>
      <c r="OT89" s="14" t="e">
        <v>#N/A</v>
      </c>
      <c r="OU89" s="14" t="e">
        <v>#N/A</v>
      </c>
      <c r="OV89" s="14"/>
      <c r="OW89" s="14" t="e">
        <v>#N/A</v>
      </c>
      <c r="OX89" s="14" t="e">
        <v>#N/A</v>
      </c>
      <c r="OY89" s="14"/>
      <c r="OZ89" s="14" t="e">
        <v>#N/A</v>
      </c>
      <c r="PA89" s="14" t="e">
        <v>#N/A</v>
      </c>
      <c r="PB89" s="14"/>
      <c r="PC89" s="14" t="e">
        <v>#N/A</v>
      </c>
      <c r="PD89" s="14" t="e">
        <v>#N/A</v>
      </c>
      <c r="PE89" s="14"/>
      <c r="PF89" s="14" t="e">
        <v>#N/A</v>
      </c>
      <c r="PG89" s="14" t="e">
        <v>#N/A</v>
      </c>
      <c r="PH89" s="14"/>
      <c r="PI89" s="14" t="e">
        <v>#N/A</v>
      </c>
      <c r="PJ89" s="14" t="e">
        <v>#N/A</v>
      </c>
      <c r="PK89" s="14"/>
      <c r="PL89" s="14" t="e">
        <v>#N/A</v>
      </c>
      <c r="PM89" s="14" t="e">
        <v>#N/A</v>
      </c>
      <c r="PN89" s="14"/>
      <c r="PO89" s="14" t="e">
        <v>#N/A</v>
      </c>
      <c r="PP89" s="14" t="e">
        <v>#N/A</v>
      </c>
      <c r="PQ89" s="14"/>
      <c r="PR89" s="14" t="e">
        <v>#N/A</v>
      </c>
      <c r="PS89" s="14" t="e">
        <v>#N/A</v>
      </c>
      <c r="PT89" s="14"/>
      <c r="PU89" s="14"/>
      <c r="PV89" s="14"/>
      <c r="PW89" s="14"/>
      <c r="PX89" s="14" t="e">
        <v>#N/A</v>
      </c>
      <c r="PY89" s="14" t="e">
        <v>#N/A</v>
      </c>
      <c r="PZ89" s="14"/>
      <c r="QA89" s="14" t="e">
        <v>#N/A</v>
      </c>
      <c r="QB89" s="14" t="e">
        <v>#N/A</v>
      </c>
      <c r="QC89" s="14"/>
      <c r="QD89" s="14" t="e">
        <v>#N/A</v>
      </c>
      <c r="QE89" s="14" t="e">
        <v>#N/A</v>
      </c>
      <c r="QF89" s="14"/>
      <c r="QG89" s="14" t="e">
        <v>#N/A</v>
      </c>
      <c r="QH89" s="14" t="e">
        <v>#N/A</v>
      </c>
      <c r="QI89" s="14"/>
      <c r="QJ89" s="14" t="e">
        <v>#N/A</v>
      </c>
      <c r="QK89" s="14" t="e">
        <v>#N/A</v>
      </c>
      <c r="QL89" s="14"/>
      <c r="QM89" s="14" t="e">
        <v>#N/A</v>
      </c>
      <c r="QN89" s="14" t="e">
        <v>#N/A</v>
      </c>
      <c r="QO89" s="14"/>
      <c r="QP89" s="14" t="e">
        <v>#N/A</v>
      </c>
      <c r="QQ89" s="14" t="e">
        <v>#N/A</v>
      </c>
      <c r="QR89" s="14"/>
      <c r="QS89" s="14" t="e">
        <v>#N/A</v>
      </c>
      <c r="QT89" s="14" t="e">
        <v>#N/A</v>
      </c>
      <c r="QU89" s="14"/>
      <c r="QV89" s="14" t="e">
        <v>#N/A</v>
      </c>
      <c r="QW89" s="14" t="e">
        <v>#N/A</v>
      </c>
      <c r="QX89" s="14"/>
      <c r="QY89" s="14" t="e">
        <v>#N/A</v>
      </c>
      <c r="QZ89" s="14" t="e">
        <v>#N/A</v>
      </c>
      <c r="RA89" s="14"/>
      <c r="RB89" s="14" t="e">
        <v>#N/A</v>
      </c>
      <c r="RC89" s="14" t="e">
        <v>#N/A</v>
      </c>
      <c r="RD89" s="14"/>
      <c r="RE89" s="14" t="e">
        <v>#N/A</v>
      </c>
      <c r="RF89" s="14" t="e">
        <v>#N/A</v>
      </c>
      <c r="RG89" s="14"/>
      <c r="RH89" s="14"/>
      <c r="RI89" s="14"/>
      <c r="RJ89" s="35" t="e">
        <v>#N/A</v>
      </c>
      <c r="RK89" s="35" t="e">
        <f t="shared" si="1"/>
        <v>#N/A</v>
      </c>
      <c r="RL89" s="34"/>
    </row>
    <row r="90" spans="1:480" ht="15" customHeight="1" x14ac:dyDescent="0.25">
      <c r="A90" s="12" t="s">
        <v>48</v>
      </c>
      <c r="B90" s="41" t="s">
        <v>30</v>
      </c>
      <c r="C90" s="12" t="s">
        <v>138</v>
      </c>
      <c r="E90" s="14">
        <v>4</v>
      </c>
      <c r="F90" s="14">
        <v>0</v>
      </c>
      <c r="Z90" s="14">
        <v>1</v>
      </c>
      <c r="AA90" s="14">
        <v>0</v>
      </c>
      <c r="AC90" s="14">
        <v>1</v>
      </c>
      <c r="AD90" s="14">
        <v>0</v>
      </c>
      <c r="AF90" s="14">
        <v>1</v>
      </c>
      <c r="AG90" s="14">
        <v>4.5</v>
      </c>
      <c r="AI90" s="14">
        <v>1</v>
      </c>
      <c r="AJ90" s="14">
        <v>0</v>
      </c>
      <c r="AX90" s="14">
        <v>1</v>
      </c>
      <c r="AY90" s="14">
        <v>0</v>
      </c>
      <c r="BP90" s="14">
        <v>1</v>
      </c>
      <c r="BQ90" s="14">
        <v>0</v>
      </c>
      <c r="RJ90" s="35">
        <v>6.05</v>
      </c>
      <c r="RK90" s="35">
        <f t="shared" si="1"/>
        <v>6.05</v>
      </c>
    </row>
    <row r="91" spans="1:480" ht="15" customHeight="1" x14ac:dyDescent="0.25">
      <c r="A91" s="12" t="s">
        <v>49</v>
      </c>
      <c r="B91" s="41" t="s">
        <v>18</v>
      </c>
      <c r="C91" s="12" t="s">
        <v>137</v>
      </c>
      <c r="E91" s="14">
        <v>5</v>
      </c>
      <c r="F91" s="14">
        <v>8.6</v>
      </c>
      <c r="H91" s="14">
        <v>5</v>
      </c>
      <c r="I91" s="14">
        <v>2.5</v>
      </c>
      <c r="K91" s="14">
        <v>5</v>
      </c>
      <c r="L91" s="14">
        <v>0</v>
      </c>
      <c r="N91" s="14">
        <v>4</v>
      </c>
      <c r="O91" s="14">
        <v>1.2000000000000002</v>
      </c>
      <c r="Q91" s="14">
        <v>5</v>
      </c>
      <c r="R91" s="14">
        <v>4.0999999999999996</v>
      </c>
      <c r="T91" s="14">
        <v>3</v>
      </c>
      <c r="U91" s="14">
        <v>0</v>
      </c>
      <c r="W91" s="14">
        <v>5</v>
      </c>
      <c r="X91" s="14">
        <v>0</v>
      </c>
      <c r="Z91" s="14">
        <v>3</v>
      </c>
      <c r="AA91" s="14">
        <v>8.4</v>
      </c>
      <c r="AC91" s="14">
        <v>5</v>
      </c>
      <c r="AD91" s="14">
        <v>5.25</v>
      </c>
      <c r="AF91" s="14">
        <v>5</v>
      </c>
      <c r="AG91" s="14">
        <v>4.4000000000000004</v>
      </c>
      <c r="AI91" s="14">
        <v>5</v>
      </c>
      <c r="AJ91" s="14">
        <v>0</v>
      </c>
      <c r="AL91" s="14">
        <v>5</v>
      </c>
      <c r="AM91" s="14">
        <v>2.9</v>
      </c>
      <c r="AO91" s="14">
        <v>2</v>
      </c>
      <c r="AP91" s="14">
        <v>1.6</v>
      </c>
      <c r="AR91" s="14">
        <v>5</v>
      </c>
      <c r="AS91" s="14">
        <v>8</v>
      </c>
      <c r="AU91" s="14">
        <v>5</v>
      </c>
      <c r="AV91" s="14">
        <v>0</v>
      </c>
      <c r="AX91" s="14">
        <v>3</v>
      </c>
      <c r="AY91" s="14">
        <v>0</v>
      </c>
      <c r="BA91" s="14">
        <v>3</v>
      </c>
      <c r="BB91" s="14">
        <v>0</v>
      </c>
      <c r="DN91" s="14">
        <v>45</v>
      </c>
      <c r="DR91" s="14">
        <v>5</v>
      </c>
      <c r="DS91" s="14">
        <v>4</v>
      </c>
      <c r="DU91" s="14">
        <v>5</v>
      </c>
      <c r="DV91" s="14">
        <v>0</v>
      </c>
      <c r="DX91" s="14">
        <v>5</v>
      </c>
      <c r="DY91" s="14">
        <v>4.45</v>
      </c>
      <c r="EA91" s="14">
        <v>5</v>
      </c>
      <c r="EB91" s="14">
        <v>8.4</v>
      </c>
      <c r="ED91" s="14">
        <v>5</v>
      </c>
      <c r="EE91" s="14">
        <v>9.8000000000000007</v>
      </c>
      <c r="EG91" s="14">
        <v>5</v>
      </c>
      <c r="EH91" s="14">
        <v>2.6</v>
      </c>
      <c r="EJ91" s="14">
        <v>5</v>
      </c>
      <c r="EK91" s="14">
        <v>6.4</v>
      </c>
      <c r="EM91" s="14">
        <v>4</v>
      </c>
      <c r="EN91" s="14">
        <v>13.5</v>
      </c>
      <c r="EP91" s="14">
        <v>3</v>
      </c>
      <c r="EQ91" s="14">
        <v>0</v>
      </c>
      <c r="ES91" s="14">
        <v>5</v>
      </c>
      <c r="ET91" s="14">
        <v>3.1</v>
      </c>
      <c r="EV91" s="14">
        <v>5</v>
      </c>
      <c r="EW91" s="14">
        <v>3.5</v>
      </c>
      <c r="EY91" s="14">
        <v>5</v>
      </c>
      <c r="EZ91" s="14">
        <v>1.1000000000000001</v>
      </c>
      <c r="FB91" s="14">
        <v>4</v>
      </c>
      <c r="FC91" s="14">
        <v>3.4</v>
      </c>
      <c r="FE91" s="14">
        <v>5</v>
      </c>
      <c r="FF91" s="14">
        <v>5.5</v>
      </c>
      <c r="FG91" s="14">
        <v>12.3</v>
      </c>
      <c r="FH91" s="14">
        <v>4</v>
      </c>
      <c r="FI91" s="14">
        <v>9.25</v>
      </c>
      <c r="FK91" s="14">
        <v>5</v>
      </c>
      <c r="FL91" s="14">
        <v>1.5</v>
      </c>
      <c r="FN91" s="14">
        <v>5</v>
      </c>
      <c r="FO91" s="14">
        <v>0</v>
      </c>
      <c r="FQ91" s="14">
        <v>5</v>
      </c>
      <c r="FR91" s="14">
        <v>13.5</v>
      </c>
      <c r="FT91" s="14">
        <v>4</v>
      </c>
      <c r="FU91" s="14">
        <v>0</v>
      </c>
      <c r="FW91" s="14">
        <v>5</v>
      </c>
      <c r="FX91" s="14">
        <v>7</v>
      </c>
      <c r="FZ91" s="14">
        <v>5</v>
      </c>
      <c r="GA91" s="14">
        <v>9</v>
      </c>
      <c r="GC91" s="14">
        <v>5</v>
      </c>
      <c r="GD91" s="14">
        <v>4.25</v>
      </c>
      <c r="GF91" s="14">
        <v>5</v>
      </c>
      <c r="GG91" s="14">
        <v>13.25</v>
      </c>
      <c r="GI91" s="14">
        <v>4</v>
      </c>
      <c r="GJ91" s="14">
        <v>4.6500000000000004</v>
      </c>
      <c r="GL91" s="14">
        <v>5</v>
      </c>
      <c r="GM91" s="14">
        <v>5</v>
      </c>
      <c r="GO91" s="14">
        <v>5</v>
      </c>
      <c r="GP91" s="14">
        <v>0</v>
      </c>
      <c r="GR91" s="14">
        <v>5</v>
      </c>
      <c r="GS91" s="14">
        <v>5</v>
      </c>
      <c r="GT91" s="14">
        <v>8.57</v>
      </c>
      <c r="GU91" s="14">
        <v>5</v>
      </c>
      <c r="GV91" s="14">
        <v>2.75</v>
      </c>
      <c r="GX91" s="14">
        <v>5</v>
      </c>
      <c r="GY91" s="14">
        <v>0.9</v>
      </c>
      <c r="HA91" s="14">
        <v>5</v>
      </c>
      <c r="HB91" s="14">
        <v>0</v>
      </c>
      <c r="HD91" s="14">
        <v>2</v>
      </c>
      <c r="HE91" s="14">
        <v>1.75</v>
      </c>
      <c r="HG91" s="14">
        <v>4</v>
      </c>
      <c r="HH91" s="14">
        <v>1.5</v>
      </c>
      <c r="HJ91" s="14">
        <v>5</v>
      </c>
      <c r="HK91" s="14">
        <v>10</v>
      </c>
      <c r="HP91" s="14">
        <v>1</v>
      </c>
      <c r="HQ91" s="14">
        <v>0</v>
      </c>
      <c r="HS91" s="14">
        <v>4</v>
      </c>
      <c r="HT91" s="14">
        <v>6.7</v>
      </c>
      <c r="HV91" s="14">
        <v>5</v>
      </c>
      <c r="HW91" s="14">
        <v>2.75</v>
      </c>
      <c r="HY91" s="14">
        <v>5</v>
      </c>
      <c r="HZ91" s="14">
        <v>7.2</v>
      </c>
      <c r="IB91" s="14">
        <v>5</v>
      </c>
      <c r="IC91" s="14">
        <v>7</v>
      </c>
      <c r="IH91" s="14">
        <v>4</v>
      </c>
      <c r="II91" s="14">
        <v>2.75</v>
      </c>
      <c r="IK91" s="14">
        <v>5</v>
      </c>
      <c r="IL91" s="14">
        <v>2.4</v>
      </c>
      <c r="IN91" s="14">
        <v>5</v>
      </c>
      <c r="IO91" s="14">
        <v>2.5</v>
      </c>
      <c r="IQ91" s="14">
        <v>4</v>
      </c>
      <c r="IR91" s="14">
        <v>4.5</v>
      </c>
      <c r="IT91" s="14">
        <v>5</v>
      </c>
      <c r="IU91" s="14">
        <v>3</v>
      </c>
      <c r="IW91" s="14">
        <v>4</v>
      </c>
      <c r="IX91" s="14">
        <v>4</v>
      </c>
      <c r="JC91" s="14">
        <v>5</v>
      </c>
      <c r="JD91" s="14">
        <v>8.75</v>
      </c>
      <c r="JF91" s="14">
        <v>3</v>
      </c>
      <c r="JG91" s="14">
        <v>2.5</v>
      </c>
      <c r="JI91" s="14">
        <v>5</v>
      </c>
      <c r="JJ91" s="14">
        <v>2.1</v>
      </c>
      <c r="JL91" s="14">
        <v>5</v>
      </c>
      <c r="JM91" s="14">
        <v>1</v>
      </c>
      <c r="JO91" s="14">
        <v>2</v>
      </c>
      <c r="JP91" s="14">
        <v>0</v>
      </c>
      <c r="JR91" s="14">
        <v>4</v>
      </c>
      <c r="JS91" s="14">
        <v>11.2</v>
      </c>
      <c r="JU91" s="14">
        <v>4</v>
      </c>
      <c r="JV91" s="14">
        <v>1</v>
      </c>
      <c r="JX91" s="14">
        <v>2</v>
      </c>
      <c r="JY91" s="14">
        <v>0</v>
      </c>
      <c r="KA91" s="14">
        <v>5</v>
      </c>
      <c r="KB91" s="14">
        <v>0</v>
      </c>
      <c r="KD91" s="14">
        <v>3</v>
      </c>
      <c r="KE91" s="14">
        <v>0</v>
      </c>
      <c r="KG91" s="14">
        <v>2</v>
      </c>
      <c r="KH91" s="14">
        <v>0.9</v>
      </c>
      <c r="KJ91" s="14">
        <v>5</v>
      </c>
      <c r="KK91" s="14">
        <v>6.95</v>
      </c>
      <c r="KM91" s="14">
        <v>2</v>
      </c>
      <c r="KN91" s="14">
        <v>0</v>
      </c>
      <c r="KP91" s="14">
        <v>5</v>
      </c>
      <c r="KQ91" s="14">
        <v>5</v>
      </c>
      <c r="KS91" s="14">
        <v>5</v>
      </c>
      <c r="KT91" s="14">
        <v>0</v>
      </c>
      <c r="KV91" s="14">
        <v>4</v>
      </c>
      <c r="KW91" s="14">
        <v>0</v>
      </c>
      <c r="KY91" s="14">
        <v>5</v>
      </c>
      <c r="KZ91" s="14">
        <v>14.4</v>
      </c>
      <c r="LB91" s="14">
        <v>5</v>
      </c>
      <c r="LC91" s="14">
        <v>6</v>
      </c>
      <c r="LE91" s="14">
        <v>3</v>
      </c>
      <c r="LF91" s="14">
        <v>0.8</v>
      </c>
      <c r="LK91" s="14">
        <v>5</v>
      </c>
      <c r="LL91" s="14">
        <v>8.9</v>
      </c>
      <c r="LN91" s="14">
        <v>4</v>
      </c>
      <c r="LO91" s="14">
        <v>1</v>
      </c>
      <c r="LQ91" s="14">
        <v>5</v>
      </c>
      <c r="LR91" s="14">
        <v>3.5</v>
      </c>
      <c r="LT91" s="14">
        <v>4</v>
      </c>
      <c r="LU91" s="14">
        <v>0</v>
      </c>
      <c r="LW91" s="14">
        <v>5</v>
      </c>
      <c r="LX91" s="14">
        <v>3.15</v>
      </c>
      <c r="LZ91" s="14">
        <v>5</v>
      </c>
      <c r="MA91" s="14">
        <v>3</v>
      </c>
      <c r="MC91" s="14">
        <v>5</v>
      </c>
      <c r="MD91" s="14">
        <v>0</v>
      </c>
      <c r="MF91" s="14">
        <v>5</v>
      </c>
      <c r="MG91" s="14">
        <v>0</v>
      </c>
      <c r="MI91" s="14">
        <v>5</v>
      </c>
      <c r="MJ91" s="14">
        <v>5</v>
      </c>
      <c r="ML91" s="14">
        <v>3</v>
      </c>
      <c r="MM91" s="14">
        <v>13</v>
      </c>
      <c r="MO91" s="14">
        <v>4</v>
      </c>
      <c r="MP91" s="14">
        <v>2.5</v>
      </c>
      <c r="MR91" s="14">
        <v>4</v>
      </c>
      <c r="MS91" s="14">
        <v>2</v>
      </c>
      <c r="MU91" s="14">
        <v>5</v>
      </c>
      <c r="MV91" s="14">
        <v>4.25</v>
      </c>
      <c r="MX91" s="14">
        <v>5</v>
      </c>
      <c r="MY91" s="14">
        <v>2.2000000000000002</v>
      </c>
      <c r="NA91" s="14">
        <v>5</v>
      </c>
      <c r="NB91" s="14">
        <v>10.25</v>
      </c>
      <c r="ND91" s="14">
        <v>5</v>
      </c>
      <c r="NE91" s="14">
        <v>6.1</v>
      </c>
      <c r="NG91" s="14">
        <v>5</v>
      </c>
      <c r="NH91" s="14">
        <v>1.3</v>
      </c>
      <c r="NJ91" s="14">
        <v>5</v>
      </c>
      <c r="NK91" s="14">
        <v>2.25</v>
      </c>
      <c r="NM91" s="14">
        <v>5</v>
      </c>
      <c r="NN91" s="14">
        <v>3.25</v>
      </c>
      <c r="NP91" s="14">
        <v>5</v>
      </c>
      <c r="NQ91" s="14">
        <v>1</v>
      </c>
      <c r="NS91" s="14">
        <v>5</v>
      </c>
      <c r="NT91" s="14">
        <v>2.75</v>
      </c>
      <c r="NV91" s="14">
        <v>5</v>
      </c>
      <c r="NW91" s="14">
        <v>4.5</v>
      </c>
      <c r="NY91" s="14">
        <v>5</v>
      </c>
      <c r="NZ91" s="14">
        <v>1</v>
      </c>
      <c r="OB91" s="14">
        <v>5</v>
      </c>
      <c r="OC91" s="14">
        <v>7.1999999999999993</v>
      </c>
      <c r="OE91" s="14">
        <v>5</v>
      </c>
      <c r="OF91" s="14">
        <v>8.5</v>
      </c>
      <c r="OG91" s="14">
        <v>10.23</v>
      </c>
      <c r="OH91" s="14">
        <v>5</v>
      </c>
      <c r="OI91" s="14">
        <v>10.199999999999999</v>
      </c>
      <c r="OK91" s="14">
        <v>5</v>
      </c>
      <c r="OL91" s="14">
        <v>1</v>
      </c>
      <c r="ON91" s="14">
        <v>5</v>
      </c>
      <c r="OO91" s="14">
        <v>0</v>
      </c>
      <c r="OQ91" s="14">
        <v>5</v>
      </c>
      <c r="OR91" s="14">
        <v>6</v>
      </c>
      <c r="OT91" s="14">
        <v>5</v>
      </c>
      <c r="OU91" s="14">
        <v>2.9</v>
      </c>
      <c r="OW91" s="14">
        <v>5</v>
      </c>
      <c r="OX91" s="14">
        <v>1.1000000000000001</v>
      </c>
      <c r="OZ91" s="14">
        <v>5</v>
      </c>
      <c r="PA91" s="14">
        <v>6.2</v>
      </c>
      <c r="PC91" s="14">
        <v>5</v>
      </c>
      <c r="PD91" s="14">
        <v>5.5</v>
      </c>
      <c r="PF91" s="14">
        <v>5</v>
      </c>
      <c r="PG91" s="14">
        <v>6.25</v>
      </c>
      <c r="PI91" s="14">
        <v>3</v>
      </c>
      <c r="PJ91" s="14">
        <v>0</v>
      </c>
      <c r="PL91" s="14">
        <v>5</v>
      </c>
      <c r="PM91" s="14">
        <v>0</v>
      </c>
      <c r="PO91" s="14">
        <v>5</v>
      </c>
      <c r="PP91" s="14">
        <v>6.6</v>
      </c>
      <c r="PR91" s="14">
        <v>5</v>
      </c>
      <c r="PS91" s="14">
        <v>9.4499999999999993</v>
      </c>
      <c r="PU91" s="14">
        <v>5</v>
      </c>
      <c r="PV91" s="14">
        <v>2.3000000000000003</v>
      </c>
      <c r="PX91" s="14">
        <v>4</v>
      </c>
      <c r="PY91" s="14">
        <v>1.6</v>
      </c>
      <c r="QA91" s="14">
        <v>5</v>
      </c>
      <c r="QB91" s="14">
        <v>0</v>
      </c>
      <c r="QD91" s="14">
        <v>5</v>
      </c>
      <c r="QE91" s="14">
        <v>1.4000000000000001</v>
      </c>
      <c r="QG91" s="14">
        <v>5</v>
      </c>
      <c r="QH91" s="14">
        <v>17.899999999999999</v>
      </c>
      <c r="QJ91" s="14">
        <v>5</v>
      </c>
      <c r="QK91" s="14">
        <v>0</v>
      </c>
      <c r="QM91" s="14">
        <v>5</v>
      </c>
      <c r="QN91" s="14">
        <v>12.25</v>
      </c>
      <c r="QP91" s="14">
        <v>5</v>
      </c>
      <c r="QQ91" s="14">
        <v>9.5</v>
      </c>
      <c r="QS91" s="14">
        <v>5</v>
      </c>
      <c r="QT91" s="14">
        <v>16.8</v>
      </c>
      <c r="QV91" s="14">
        <v>4</v>
      </c>
      <c r="QW91" s="14">
        <v>14.6</v>
      </c>
      <c r="QY91" s="14">
        <v>5</v>
      </c>
      <c r="QZ91" s="14">
        <v>4</v>
      </c>
      <c r="RB91" s="14">
        <v>5</v>
      </c>
      <c r="RC91" s="14">
        <v>5.2</v>
      </c>
      <c r="RE91" s="14">
        <v>5</v>
      </c>
      <c r="RF91" s="14">
        <v>0</v>
      </c>
      <c r="RG91" s="51">
        <v>25.38</v>
      </c>
      <c r="RH91" s="14">
        <v>5</v>
      </c>
      <c r="RI91" s="14">
        <v>4.55</v>
      </c>
      <c r="RJ91" s="35">
        <v>52.70000000000001</v>
      </c>
      <c r="RK91" s="35">
        <f t="shared" si="1"/>
        <v>77.63000000000001</v>
      </c>
    </row>
    <row r="92" spans="1:480" ht="15" hidden="1" customHeight="1" x14ac:dyDescent="0.25">
      <c r="A92" s="12">
        <v>53992445</v>
      </c>
      <c r="B92" s="41" t="s">
        <v>87</v>
      </c>
      <c r="C92" s="12" t="s">
        <v>136</v>
      </c>
      <c r="E92" s="14">
        <v>1</v>
      </c>
      <c r="F92" s="14">
        <v>0</v>
      </c>
      <c r="H92" s="14">
        <v>1</v>
      </c>
      <c r="I92" s="14">
        <v>0</v>
      </c>
      <c r="K92" s="14">
        <v>3</v>
      </c>
      <c r="L92" s="14">
        <v>8.5</v>
      </c>
      <c r="N92" s="14">
        <v>4</v>
      </c>
      <c r="O92" s="14">
        <v>2.5</v>
      </c>
      <c r="Q92" s="14">
        <v>3</v>
      </c>
      <c r="R92" s="14">
        <v>0</v>
      </c>
      <c r="W92" s="14">
        <v>1</v>
      </c>
      <c r="X92" s="14">
        <v>0</v>
      </c>
      <c r="Z92" s="14">
        <v>1</v>
      </c>
      <c r="AA92" s="14">
        <v>2.5</v>
      </c>
      <c r="AC92" s="14">
        <v>3</v>
      </c>
      <c r="AD92" s="14">
        <v>5</v>
      </c>
      <c r="AF92" s="14">
        <v>2</v>
      </c>
      <c r="AG92" s="14">
        <v>2</v>
      </c>
      <c r="AI92" s="14">
        <v>2</v>
      </c>
      <c r="AJ92" s="14">
        <v>0</v>
      </c>
      <c r="AL92" s="14">
        <v>3</v>
      </c>
      <c r="AM92" s="14">
        <v>0</v>
      </c>
      <c r="AR92" s="14">
        <v>3</v>
      </c>
      <c r="AS92" s="14">
        <v>3.75</v>
      </c>
      <c r="AU92" s="14">
        <v>2</v>
      </c>
      <c r="AV92" s="14">
        <v>4.5</v>
      </c>
      <c r="AX92" s="14">
        <v>3</v>
      </c>
      <c r="AY92" s="14">
        <v>1.2</v>
      </c>
      <c r="BA92" s="14">
        <v>2</v>
      </c>
      <c r="BB92" s="14">
        <v>0</v>
      </c>
      <c r="BG92" s="14">
        <v>1</v>
      </c>
      <c r="BH92" s="14">
        <v>0</v>
      </c>
      <c r="BS92" s="14">
        <v>1</v>
      </c>
      <c r="BT92" s="14">
        <v>0</v>
      </c>
      <c r="BV92" s="14">
        <v>2</v>
      </c>
      <c r="BW92" s="14">
        <v>0</v>
      </c>
      <c r="BY92" s="14">
        <v>1</v>
      </c>
      <c r="BZ92" s="14">
        <v>2</v>
      </c>
      <c r="CB92" s="14">
        <v>1</v>
      </c>
      <c r="CC92" s="14">
        <v>0</v>
      </c>
      <c r="CE92" s="14">
        <v>1</v>
      </c>
      <c r="CF92" s="14">
        <v>0</v>
      </c>
      <c r="CK92" s="14">
        <v>1</v>
      </c>
      <c r="CL92" s="14">
        <v>0</v>
      </c>
      <c r="CQ92" s="14">
        <v>1</v>
      </c>
      <c r="CR92" s="14">
        <v>2.25</v>
      </c>
      <c r="CW92" s="14">
        <v>1</v>
      </c>
      <c r="CX92" s="14">
        <v>0</v>
      </c>
      <c r="CZ92" s="14">
        <v>1</v>
      </c>
      <c r="DA92" s="14">
        <v>0</v>
      </c>
      <c r="DC92" s="14">
        <v>1</v>
      </c>
      <c r="DD92" s="14">
        <v>0</v>
      </c>
      <c r="DF92" s="14">
        <v>1</v>
      </c>
      <c r="DG92" s="14">
        <v>2.5</v>
      </c>
      <c r="DI92" s="14">
        <v>1</v>
      </c>
      <c r="DJ92" s="14">
        <v>0</v>
      </c>
      <c r="DL92" s="14">
        <v>2</v>
      </c>
      <c r="DM92" s="14">
        <v>0</v>
      </c>
      <c r="DO92" s="14">
        <v>2</v>
      </c>
      <c r="DP92" s="14">
        <v>0.7</v>
      </c>
      <c r="DR92" s="14">
        <v>1</v>
      </c>
      <c r="DS92" s="14">
        <v>0</v>
      </c>
      <c r="DX92" s="14">
        <v>1</v>
      </c>
      <c r="DY92" s="14">
        <v>0</v>
      </c>
      <c r="EA92" s="14">
        <v>1</v>
      </c>
      <c r="EB92" s="14">
        <v>7.5</v>
      </c>
      <c r="ED92" s="14">
        <v>1</v>
      </c>
      <c r="EE92" s="14">
        <v>0</v>
      </c>
      <c r="EG92" s="14">
        <v>1</v>
      </c>
      <c r="EH92" s="14">
        <v>1.9</v>
      </c>
      <c r="EM92" s="14">
        <v>1</v>
      </c>
      <c r="EN92" s="14">
        <v>0</v>
      </c>
      <c r="EP92" s="14">
        <v>1</v>
      </c>
      <c r="EQ92" s="14">
        <v>3.5</v>
      </c>
      <c r="ES92" s="14">
        <v>1</v>
      </c>
      <c r="ET92" s="14">
        <v>0</v>
      </c>
      <c r="EV92" s="14">
        <v>1</v>
      </c>
      <c r="EW92" s="14">
        <v>0</v>
      </c>
      <c r="EY92" s="14">
        <v>1</v>
      </c>
      <c r="EZ92" s="14">
        <v>0</v>
      </c>
      <c r="FB92" s="14">
        <v>1</v>
      </c>
      <c r="FC92" s="14">
        <v>0</v>
      </c>
      <c r="FH92" s="14">
        <v>1</v>
      </c>
      <c r="FI92" s="14">
        <v>0</v>
      </c>
      <c r="FK92" s="14">
        <v>4</v>
      </c>
      <c r="FL92" s="14">
        <v>0</v>
      </c>
      <c r="FN92" s="14">
        <v>5</v>
      </c>
      <c r="FO92" s="14">
        <v>7</v>
      </c>
      <c r="FQ92" s="14">
        <v>5</v>
      </c>
      <c r="FR92" s="14">
        <v>0</v>
      </c>
      <c r="FT92" s="14">
        <v>3</v>
      </c>
      <c r="FU92" s="14">
        <v>1.5</v>
      </c>
      <c r="FW92" s="14">
        <v>4</v>
      </c>
      <c r="FX92" s="14">
        <v>0</v>
      </c>
      <c r="FZ92" s="14">
        <v>3</v>
      </c>
      <c r="GA92" s="14">
        <v>0</v>
      </c>
      <c r="GC92" s="14">
        <v>2</v>
      </c>
      <c r="GD92" s="14">
        <v>8</v>
      </c>
      <c r="GF92" s="14">
        <v>5</v>
      </c>
      <c r="GG92" s="14">
        <v>0</v>
      </c>
      <c r="GI92" s="14">
        <v>3</v>
      </c>
      <c r="GJ92" s="14">
        <v>0</v>
      </c>
      <c r="GR92" s="14" t="e">
        <v>#N/A</v>
      </c>
      <c r="GS92" s="14" t="e">
        <v>#N/A</v>
      </c>
      <c r="GU92" s="14" t="e">
        <v>#N/A</v>
      </c>
      <c r="GV92" s="14" t="e">
        <v>#N/A</v>
      </c>
      <c r="GX92" s="14" t="e">
        <v>#N/A</v>
      </c>
      <c r="GY92" s="14" t="e">
        <v>#N/A</v>
      </c>
      <c r="HA92" s="14" t="e">
        <v>#N/A</v>
      </c>
      <c r="HB92" s="14" t="e">
        <v>#N/A</v>
      </c>
      <c r="HD92" s="14" t="e">
        <v>#N/A</v>
      </c>
      <c r="HE92" s="14" t="e">
        <v>#N/A</v>
      </c>
      <c r="HG92" s="14" t="e">
        <v>#N/A</v>
      </c>
      <c r="HH92" s="14" t="e">
        <v>#N/A</v>
      </c>
      <c r="HJ92" s="14" t="e">
        <v>#N/A</v>
      </c>
      <c r="HK92" s="14" t="e">
        <v>#N/A</v>
      </c>
      <c r="HM92" s="14" t="e">
        <v>#N/A</v>
      </c>
      <c r="HN92" s="14" t="e">
        <v>#N/A</v>
      </c>
      <c r="HP92" s="14" t="e">
        <v>#N/A</v>
      </c>
      <c r="HQ92" s="14" t="e">
        <v>#N/A</v>
      </c>
      <c r="HS92" s="14" t="e">
        <v>#N/A</v>
      </c>
      <c r="HT92" s="14" t="e">
        <v>#N/A</v>
      </c>
      <c r="HV92" s="14" t="e">
        <v>#N/A</v>
      </c>
      <c r="HW92" s="14" t="e">
        <v>#N/A</v>
      </c>
      <c r="HY92" s="14" t="e">
        <v>#N/A</v>
      </c>
      <c r="HZ92" s="14" t="e">
        <v>#N/A</v>
      </c>
      <c r="IB92" s="14" t="e">
        <v>#N/A</v>
      </c>
      <c r="IC92" s="14" t="e">
        <v>#N/A</v>
      </c>
      <c r="IE92" s="14" t="e">
        <v>#N/A</v>
      </c>
      <c r="IF92" s="14" t="e">
        <v>#N/A</v>
      </c>
      <c r="IH92" s="14" t="e">
        <v>#N/A</v>
      </c>
      <c r="II92" s="14" t="e">
        <v>#N/A</v>
      </c>
      <c r="IK92" s="14" t="e">
        <v>#N/A</v>
      </c>
      <c r="IL92" s="14" t="e">
        <v>#N/A</v>
      </c>
      <c r="IN92" s="14" t="e">
        <v>#N/A</v>
      </c>
      <c r="IO92" s="14" t="e">
        <v>#N/A</v>
      </c>
      <c r="IQ92" s="14" t="e">
        <v>#N/A</v>
      </c>
      <c r="IR92" s="14" t="e">
        <v>#N/A</v>
      </c>
      <c r="IT92" s="14" t="e">
        <v>#N/A</v>
      </c>
      <c r="IU92" s="14" t="e">
        <v>#N/A</v>
      </c>
      <c r="IW92" s="14" t="e">
        <v>#N/A</v>
      </c>
      <c r="IX92" s="14" t="e">
        <v>#N/A</v>
      </c>
      <c r="IZ92" s="14" t="e">
        <v>#N/A</v>
      </c>
      <c r="JA92" s="14" t="e">
        <v>#N/A</v>
      </c>
      <c r="JC92" s="14" t="e">
        <v>#N/A</v>
      </c>
      <c r="JD92" s="14" t="e">
        <v>#N/A</v>
      </c>
      <c r="JF92" s="14" t="e">
        <v>#N/A</v>
      </c>
      <c r="JG92" s="14" t="e">
        <v>#N/A</v>
      </c>
      <c r="JI92" s="14" t="e">
        <v>#N/A</v>
      </c>
      <c r="JJ92" s="14" t="e">
        <v>#N/A</v>
      </c>
      <c r="JL92" s="14" t="e">
        <v>#N/A</v>
      </c>
      <c r="JM92" s="14" t="e">
        <v>#N/A</v>
      </c>
      <c r="JO92" s="14" t="e">
        <v>#N/A</v>
      </c>
      <c r="JP92" s="14" t="e">
        <v>#N/A</v>
      </c>
      <c r="JR92" s="14" t="e">
        <v>#N/A</v>
      </c>
      <c r="JS92" s="14" t="e">
        <v>#N/A</v>
      </c>
      <c r="JU92" s="14" t="e">
        <v>#N/A</v>
      </c>
      <c r="JV92" s="14" t="e">
        <v>#N/A</v>
      </c>
      <c r="JX92" s="14" t="e">
        <v>#N/A</v>
      </c>
      <c r="JY92" s="14" t="e">
        <v>#N/A</v>
      </c>
      <c r="KA92" s="14" t="e">
        <v>#N/A</v>
      </c>
      <c r="KB92" s="14" t="e">
        <v>#N/A</v>
      </c>
      <c r="KD92" s="14" t="e">
        <v>#N/A</v>
      </c>
      <c r="KE92" s="14" t="e">
        <v>#N/A</v>
      </c>
      <c r="KG92" s="14" t="e">
        <v>#N/A</v>
      </c>
      <c r="KH92" s="14" t="e">
        <v>#N/A</v>
      </c>
      <c r="KJ92" s="14" t="e">
        <v>#N/A</v>
      </c>
      <c r="KK92" s="14" t="e">
        <v>#N/A</v>
      </c>
      <c r="KM92" s="14" t="e">
        <v>#N/A</v>
      </c>
      <c r="KN92" s="14" t="e">
        <v>#N/A</v>
      </c>
      <c r="KP92" s="14" t="e">
        <v>#N/A</v>
      </c>
      <c r="KQ92" s="14" t="e">
        <v>#N/A</v>
      </c>
      <c r="KS92" s="14" t="e">
        <v>#N/A</v>
      </c>
      <c r="KT92" s="14" t="e">
        <v>#N/A</v>
      </c>
      <c r="KV92" s="14" t="e">
        <v>#N/A</v>
      </c>
      <c r="KW92" s="14" t="e">
        <v>#N/A</v>
      </c>
      <c r="KY92" s="14" t="e">
        <v>#N/A</v>
      </c>
      <c r="KZ92" s="14" t="e">
        <v>#N/A</v>
      </c>
      <c r="LB92" s="14" t="e">
        <v>#N/A</v>
      </c>
      <c r="LC92" s="14" t="e">
        <v>#N/A</v>
      </c>
      <c r="LE92" s="14" t="e">
        <v>#N/A</v>
      </c>
      <c r="LF92" s="14" t="e">
        <v>#N/A</v>
      </c>
      <c r="LH92" s="14" t="e">
        <v>#N/A</v>
      </c>
      <c r="LI92" s="14" t="e">
        <v>#N/A</v>
      </c>
      <c r="LK92" s="14" t="e">
        <v>#N/A</v>
      </c>
      <c r="LL92" s="14" t="e">
        <v>#N/A</v>
      </c>
      <c r="LN92" s="14" t="e">
        <v>#N/A</v>
      </c>
      <c r="LO92" s="14" t="e">
        <v>#N/A</v>
      </c>
      <c r="LQ92" s="14" t="e">
        <v>#N/A</v>
      </c>
      <c r="LR92" s="14" t="e">
        <v>#N/A</v>
      </c>
      <c r="LT92" s="14" t="e">
        <v>#N/A</v>
      </c>
      <c r="LU92" s="14" t="e">
        <v>#N/A</v>
      </c>
      <c r="LW92" s="14" t="e">
        <v>#N/A</v>
      </c>
      <c r="LX92" s="14" t="e">
        <v>#N/A</v>
      </c>
      <c r="LZ92" s="14" t="e">
        <v>#N/A</v>
      </c>
      <c r="MA92" s="14" t="e">
        <v>#N/A</v>
      </c>
      <c r="MC92" s="14" t="e">
        <v>#N/A</v>
      </c>
      <c r="MD92" s="14" t="e">
        <v>#N/A</v>
      </c>
      <c r="MF92" s="14" t="e">
        <v>#N/A</v>
      </c>
      <c r="MG92" s="14" t="e">
        <v>#N/A</v>
      </c>
      <c r="MI92" s="14" t="e">
        <v>#N/A</v>
      </c>
      <c r="MJ92" s="14" t="e">
        <v>#N/A</v>
      </c>
      <c r="ML92" s="14" t="e">
        <v>#N/A</v>
      </c>
      <c r="MM92" s="14" t="e">
        <v>#N/A</v>
      </c>
      <c r="MO92" s="14" t="e">
        <v>#N/A</v>
      </c>
      <c r="MP92" s="14" t="e">
        <v>#N/A</v>
      </c>
      <c r="MR92" s="14" t="e">
        <v>#N/A</v>
      </c>
      <c r="MS92" s="14" t="e">
        <v>#N/A</v>
      </c>
      <c r="MU92" s="14" t="e">
        <v>#N/A</v>
      </c>
      <c r="MV92" s="14" t="e">
        <v>#N/A</v>
      </c>
      <c r="MX92" s="14" t="e">
        <v>#N/A</v>
      </c>
      <c r="MY92" s="14" t="e">
        <v>#N/A</v>
      </c>
      <c r="NA92" s="14" t="e">
        <v>#N/A</v>
      </c>
      <c r="NB92" s="14" t="e">
        <v>#N/A</v>
      </c>
      <c r="ND92" s="14" t="e">
        <v>#N/A</v>
      </c>
      <c r="NE92" s="14" t="e">
        <v>#N/A</v>
      </c>
      <c r="NG92" s="14" t="e">
        <v>#N/A</v>
      </c>
      <c r="NH92" s="14" t="e">
        <v>#N/A</v>
      </c>
      <c r="NJ92" s="14" t="e">
        <v>#N/A</v>
      </c>
      <c r="NK92" s="14" t="e">
        <v>#N/A</v>
      </c>
      <c r="NM92" s="14" t="e">
        <v>#N/A</v>
      </c>
      <c r="NN92" s="14" t="e">
        <v>#N/A</v>
      </c>
      <c r="NP92" s="14" t="e">
        <v>#N/A</v>
      </c>
      <c r="NQ92" s="14" t="e">
        <v>#N/A</v>
      </c>
      <c r="NS92" s="14" t="e">
        <v>#N/A</v>
      </c>
      <c r="NT92" s="14" t="e">
        <v>#N/A</v>
      </c>
      <c r="NV92" s="14" t="e">
        <v>#N/A</v>
      </c>
      <c r="NW92" s="14" t="e">
        <v>#N/A</v>
      </c>
      <c r="NY92" s="14" t="e">
        <v>#N/A</v>
      </c>
      <c r="NZ92" s="14" t="e">
        <v>#N/A</v>
      </c>
      <c r="OB92" s="14" t="e">
        <v>#N/A</v>
      </c>
      <c r="OC92" s="14" t="e">
        <v>#N/A</v>
      </c>
      <c r="OE92" s="14" t="e">
        <v>#N/A</v>
      </c>
      <c r="OF92" s="14" t="e">
        <v>#N/A</v>
      </c>
      <c r="OH92" s="14" t="e">
        <v>#N/A</v>
      </c>
      <c r="OI92" s="14" t="e">
        <v>#N/A</v>
      </c>
      <c r="OK92" s="14" t="e">
        <v>#N/A</v>
      </c>
      <c r="OL92" s="14" t="e">
        <v>#N/A</v>
      </c>
      <c r="ON92" s="14" t="e">
        <v>#N/A</v>
      </c>
      <c r="OO92" s="14" t="e">
        <v>#N/A</v>
      </c>
      <c r="OQ92" s="14" t="e">
        <v>#N/A</v>
      </c>
      <c r="OR92" s="14" t="e">
        <v>#N/A</v>
      </c>
      <c r="OT92" s="14" t="e">
        <v>#N/A</v>
      </c>
      <c r="OU92" s="14" t="e">
        <v>#N/A</v>
      </c>
      <c r="OW92" s="14" t="e">
        <v>#N/A</v>
      </c>
      <c r="OX92" s="14" t="e">
        <v>#N/A</v>
      </c>
      <c r="OZ92" s="14" t="e">
        <v>#N/A</v>
      </c>
      <c r="PA92" s="14" t="e">
        <v>#N/A</v>
      </c>
      <c r="PC92" s="14" t="e">
        <v>#N/A</v>
      </c>
      <c r="PD92" s="14" t="e">
        <v>#N/A</v>
      </c>
      <c r="PF92" s="14" t="e">
        <v>#N/A</v>
      </c>
      <c r="PG92" s="14" t="e">
        <v>#N/A</v>
      </c>
      <c r="PI92" s="14" t="e">
        <v>#N/A</v>
      </c>
      <c r="PJ92" s="14" t="e">
        <v>#N/A</v>
      </c>
      <c r="PL92" s="14" t="e">
        <v>#N/A</v>
      </c>
      <c r="PM92" s="14" t="e">
        <v>#N/A</v>
      </c>
      <c r="PO92" s="14" t="e">
        <v>#N/A</v>
      </c>
      <c r="PP92" s="14" t="e">
        <v>#N/A</v>
      </c>
      <c r="PR92" s="14" t="e">
        <v>#N/A</v>
      </c>
      <c r="PS92" s="14" t="e">
        <v>#N/A</v>
      </c>
      <c r="PX92" s="14" t="e">
        <v>#N/A</v>
      </c>
      <c r="PY92" s="14" t="e">
        <v>#N/A</v>
      </c>
      <c r="QA92" s="14" t="e">
        <v>#N/A</v>
      </c>
      <c r="QB92" s="14" t="e">
        <v>#N/A</v>
      </c>
      <c r="QD92" s="14" t="e">
        <v>#N/A</v>
      </c>
      <c r="QE92" s="14" t="e">
        <v>#N/A</v>
      </c>
      <c r="QG92" s="14" t="e">
        <v>#N/A</v>
      </c>
      <c r="QH92" s="14" t="e">
        <v>#N/A</v>
      </c>
      <c r="QJ92" s="14" t="e">
        <v>#N/A</v>
      </c>
      <c r="QK92" s="14" t="e">
        <v>#N/A</v>
      </c>
      <c r="QM92" s="14" t="e">
        <v>#N/A</v>
      </c>
      <c r="QN92" s="14" t="e">
        <v>#N/A</v>
      </c>
      <c r="QP92" s="14" t="e">
        <v>#N/A</v>
      </c>
      <c r="QQ92" s="14" t="e">
        <v>#N/A</v>
      </c>
      <c r="QS92" s="14" t="e">
        <v>#N/A</v>
      </c>
      <c r="QT92" s="14" t="e">
        <v>#N/A</v>
      </c>
      <c r="QV92" s="14" t="e">
        <v>#N/A</v>
      </c>
      <c r="QW92" s="14" t="e">
        <v>#N/A</v>
      </c>
      <c r="QY92" s="14" t="e">
        <v>#N/A</v>
      </c>
      <c r="QZ92" s="14" t="e">
        <v>#N/A</v>
      </c>
      <c r="RB92" s="14" t="e">
        <v>#N/A</v>
      </c>
      <c r="RC92" s="14" t="e">
        <v>#N/A</v>
      </c>
      <c r="RE92" s="14" t="e">
        <v>#N/A</v>
      </c>
      <c r="RF92" s="14" t="e">
        <v>#N/A</v>
      </c>
      <c r="RH92" s="14" t="e">
        <v>#N/A</v>
      </c>
      <c r="RI92" s="14" t="e">
        <v>#N/A</v>
      </c>
      <c r="RJ92" s="35" t="e">
        <v>#N/A</v>
      </c>
      <c r="RK92" s="35" t="e">
        <f t="shared" si="1"/>
        <v>#N/A</v>
      </c>
    </row>
    <row r="93" spans="1:480" ht="15" hidden="1" customHeight="1" x14ac:dyDescent="0.25">
      <c r="A93" s="12" t="s">
        <v>413</v>
      </c>
      <c r="B93" s="41" t="s">
        <v>414</v>
      </c>
      <c r="C93" s="12" t="s">
        <v>455</v>
      </c>
      <c r="PB93" s="14">
        <v>5</v>
      </c>
      <c r="PF93" s="14">
        <v>4</v>
      </c>
      <c r="PG93" s="14">
        <v>0</v>
      </c>
      <c r="PI93" s="14">
        <v>1</v>
      </c>
      <c r="PJ93" s="14">
        <v>0</v>
      </c>
      <c r="PX93" s="14" t="e">
        <v>#N/A</v>
      </c>
      <c r="PY93" s="14" t="e">
        <v>#N/A</v>
      </c>
      <c r="QA93" s="14" t="e">
        <v>#N/A</v>
      </c>
      <c r="QB93" s="14" t="e">
        <v>#N/A</v>
      </c>
      <c r="QD93" s="14" t="e">
        <v>#N/A</v>
      </c>
      <c r="QE93" s="14" t="e">
        <v>#N/A</v>
      </c>
      <c r="QG93" s="14" t="e">
        <v>#N/A</v>
      </c>
      <c r="QH93" s="14" t="e">
        <v>#N/A</v>
      </c>
      <c r="QJ93" s="14" t="e">
        <v>#N/A</v>
      </c>
      <c r="QK93" s="14" t="e">
        <v>#N/A</v>
      </c>
      <c r="QM93" s="14" t="e">
        <v>#N/A</v>
      </c>
      <c r="QN93" s="14" t="e">
        <v>#N/A</v>
      </c>
      <c r="QP93" s="14" t="e">
        <v>#N/A</v>
      </c>
      <c r="QQ93" s="14" t="e">
        <v>#N/A</v>
      </c>
      <c r="QS93" s="14" t="e">
        <v>#N/A</v>
      </c>
      <c r="QT93" s="14" t="e">
        <v>#N/A</v>
      </c>
      <c r="QV93" s="14" t="e">
        <v>#N/A</v>
      </c>
      <c r="QW93" s="14" t="e">
        <v>#N/A</v>
      </c>
      <c r="QY93" s="14" t="e">
        <v>#N/A</v>
      </c>
      <c r="QZ93" s="14" t="e">
        <v>#N/A</v>
      </c>
      <c r="RB93" s="14" t="e">
        <v>#N/A</v>
      </c>
      <c r="RC93" s="14" t="e">
        <v>#N/A</v>
      </c>
      <c r="RE93" s="14" t="e">
        <v>#N/A</v>
      </c>
      <c r="RF93" s="14" t="e">
        <v>#N/A</v>
      </c>
      <c r="RH93" s="14" t="e">
        <v>#N/A</v>
      </c>
      <c r="RI93" s="14" t="e">
        <v>#N/A</v>
      </c>
      <c r="RJ93" s="35" t="e">
        <v>#N/A</v>
      </c>
      <c r="RK93" s="35" t="e">
        <f t="shared" si="1"/>
        <v>#N/A</v>
      </c>
    </row>
    <row r="94" spans="1:480" ht="15" customHeight="1" x14ac:dyDescent="0.25">
      <c r="A94" s="12" t="s">
        <v>456</v>
      </c>
      <c r="B94" s="41" t="s">
        <v>457</v>
      </c>
      <c r="C94" s="12" t="s">
        <v>458</v>
      </c>
      <c r="PT94" s="14">
        <v>5</v>
      </c>
      <c r="PW94" s="14">
        <v>5</v>
      </c>
      <c r="PX94" s="14">
        <v>5</v>
      </c>
      <c r="PY94" s="14">
        <v>3.75</v>
      </c>
      <c r="PZ94" s="14">
        <v>5</v>
      </c>
      <c r="QA94" s="14">
        <v>5</v>
      </c>
      <c r="QB94" s="14">
        <v>0</v>
      </c>
      <c r="QC94" s="14">
        <v>5</v>
      </c>
      <c r="QD94" s="14">
        <v>5</v>
      </c>
      <c r="QE94" s="14">
        <v>0</v>
      </c>
      <c r="QF94" s="14">
        <v>5</v>
      </c>
      <c r="QG94" s="14">
        <v>5</v>
      </c>
      <c r="QH94" s="14">
        <v>0</v>
      </c>
      <c r="QI94" s="14">
        <v>5</v>
      </c>
      <c r="QJ94" s="14">
        <v>5</v>
      </c>
      <c r="QK94" s="14">
        <v>0</v>
      </c>
      <c r="QM94" s="14">
        <v>5</v>
      </c>
      <c r="QN94" s="14">
        <v>0</v>
      </c>
      <c r="QO94" s="14">
        <v>10</v>
      </c>
      <c r="QP94" s="14">
        <v>5</v>
      </c>
      <c r="QQ94" s="14">
        <v>0</v>
      </c>
      <c r="QS94" s="14">
        <v>5</v>
      </c>
      <c r="QT94" s="14">
        <v>7.5</v>
      </c>
      <c r="QU94" s="14">
        <v>15</v>
      </c>
      <c r="QV94" s="14">
        <v>5</v>
      </c>
      <c r="QW94" s="14">
        <v>0</v>
      </c>
      <c r="QY94" s="14">
        <v>5</v>
      </c>
      <c r="QZ94" s="14">
        <v>0</v>
      </c>
      <c r="RE94" s="14">
        <v>2</v>
      </c>
      <c r="RF94" s="14">
        <v>0</v>
      </c>
      <c r="RH94" s="14">
        <v>5</v>
      </c>
      <c r="RI94" s="14">
        <v>0</v>
      </c>
      <c r="RJ94" s="35">
        <v>14.25</v>
      </c>
      <c r="RK94" s="35">
        <f t="shared" si="1"/>
        <v>9.25</v>
      </c>
    </row>
    <row r="95" spans="1:480" ht="15" customHeight="1" x14ac:dyDescent="0.25">
      <c r="A95" s="12" t="s">
        <v>300</v>
      </c>
      <c r="B95" s="41" t="s">
        <v>301</v>
      </c>
      <c r="C95" s="12" t="s">
        <v>302</v>
      </c>
      <c r="EO95" s="14">
        <v>30</v>
      </c>
      <c r="ES95" s="14">
        <v>5</v>
      </c>
      <c r="ET95" s="14">
        <v>0</v>
      </c>
      <c r="EV95" s="14">
        <v>5</v>
      </c>
      <c r="EW95" s="14">
        <v>12.5</v>
      </c>
      <c r="FE95" s="14">
        <v>4</v>
      </c>
      <c r="FF95" s="14">
        <v>8.5</v>
      </c>
      <c r="FH95" s="14">
        <v>4</v>
      </c>
      <c r="FI95" s="14">
        <v>9.8000000000000007</v>
      </c>
      <c r="FK95" s="14">
        <v>5</v>
      </c>
      <c r="FL95" s="14">
        <v>11.75</v>
      </c>
      <c r="FN95" s="14">
        <v>5</v>
      </c>
      <c r="FO95" s="14">
        <v>15.4</v>
      </c>
      <c r="FQ95" s="14">
        <v>5</v>
      </c>
      <c r="FR95" s="14">
        <v>0</v>
      </c>
      <c r="FT95" s="14">
        <v>5</v>
      </c>
      <c r="FU95" s="14">
        <v>1.5</v>
      </c>
      <c r="FW95" s="14">
        <v>5</v>
      </c>
      <c r="FX95" s="14">
        <v>0</v>
      </c>
      <c r="FZ95" s="14">
        <v>4</v>
      </c>
      <c r="GA95" s="14">
        <v>0</v>
      </c>
      <c r="GC95" s="14">
        <v>3</v>
      </c>
      <c r="GD95" s="14">
        <v>0</v>
      </c>
      <c r="GF95" s="14">
        <v>5</v>
      </c>
      <c r="GG95" s="14">
        <v>0</v>
      </c>
      <c r="GI95" s="14">
        <v>3</v>
      </c>
      <c r="GJ95" s="14">
        <v>6.5</v>
      </c>
      <c r="GL95" s="14">
        <v>3</v>
      </c>
      <c r="GM95" s="14">
        <v>12.25</v>
      </c>
      <c r="GO95" s="14">
        <v>4</v>
      </c>
      <c r="GP95" s="14">
        <v>0</v>
      </c>
      <c r="GR95" s="14">
        <v>3</v>
      </c>
      <c r="GS95" s="14">
        <v>0</v>
      </c>
      <c r="GX95" s="14">
        <v>3</v>
      </c>
      <c r="GY95" s="14">
        <v>0</v>
      </c>
      <c r="HA95" s="14">
        <v>3</v>
      </c>
      <c r="HB95" s="14">
        <v>0</v>
      </c>
      <c r="HD95" s="14">
        <v>1</v>
      </c>
      <c r="HE95" s="14">
        <v>1.75</v>
      </c>
      <c r="HG95" s="14">
        <v>5</v>
      </c>
      <c r="HH95" s="14">
        <v>0</v>
      </c>
      <c r="HJ95" s="14">
        <v>4</v>
      </c>
      <c r="HK95" s="14">
        <v>5</v>
      </c>
      <c r="HM95" s="14">
        <v>2</v>
      </c>
      <c r="HN95" s="14">
        <v>0</v>
      </c>
      <c r="HP95" s="14">
        <v>4</v>
      </c>
      <c r="HQ95" s="14">
        <v>1.4000000000000001</v>
      </c>
      <c r="HS95" s="14">
        <v>4</v>
      </c>
      <c r="HT95" s="14">
        <v>6</v>
      </c>
      <c r="HV95" s="14">
        <v>4</v>
      </c>
      <c r="HW95" s="14">
        <v>5.5</v>
      </c>
      <c r="HY95" s="14">
        <v>5</v>
      </c>
      <c r="HZ95" s="14">
        <v>0</v>
      </c>
      <c r="IB95" s="14">
        <v>4</v>
      </c>
      <c r="IC95" s="14">
        <v>7.85</v>
      </c>
      <c r="IE95" s="14">
        <v>2</v>
      </c>
      <c r="IF95" s="14">
        <v>0</v>
      </c>
      <c r="IH95" s="14">
        <v>4</v>
      </c>
      <c r="II95" s="14">
        <v>0.9</v>
      </c>
      <c r="IQ95" s="14">
        <v>5</v>
      </c>
      <c r="IR95" s="14">
        <v>7.25</v>
      </c>
      <c r="IT95" s="14">
        <v>2</v>
      </c>
      <c r="IU95" s="14">
        <v>0</v>
      </c>
      <c r="IW95" s="14">
        <v>2</v>
      </c>
      <c r="IX95" s="14">
        <v>0</v>
      </c>
      <c r="IZ95" s="14">
        <v>5</v>
      </c>
      <c r="JA95" s="14">
        <v>0</v>
      </c>
      <c r="JI95" s="14">
        <v>4</v>
      </c>
      <c r="JJ95" s="14">
        <v>2.5</v>
      </c>
      <c r="JU95" s="14">
        <v>3</v>
      </c>
      <c r="JV95" s="14">
        <v>0</v>
      </c>
      <c r="KA95" s="14">
        <v>5</v>
      </c>
      <c r="KB95" s="14">
        <v>4.5</v>
      </c>
      <c r="KD95" s="14">
        <v>2</v>
      </c>
      <c r="KE95" s="14">
        <v>1.8000000000000003</v>
      </c>
      <c r="KJ95" s="14">
        <v>2</v>
      </c>
      <c r="KK95" s="14">
        <v>0</v>
      </c>
      <c r="KM95" s="14">
        <v>2</v>
      </c>
      <c r="KN95" s="14">
        <v>0.9</v>
      </c>
      <c r="KP95" s="14">
        <v>3</v>
      </c>
      <c r="KQ95" s="14">
        <v>2.5</v>
      </c>
      <c r="KV95" s="14">
        <v>4</v>
      </c>
      <c r="KW95" s="14">
        <v>11</v>
      </c>
      <c r="KY95" s="14">
        <v>3</v>
      </c>
      <c r="KZ95" s="14">
        <v>6.5</v>
      </c>
      <c r="LB95" s="14">
        <v>4</v>
      </c>
      <c r="LC95" s="14">
        <v>5.75</v>
      </c>
      <c r="LH95" s="14">
        <v>1</v>
      </c>
      <c r="LI95" s="14">
        <v>1.5</v>
      </c>
      <c r="LK95" s="14">
        <v>2</v>
      </c>
      <c r="LL95" s="14">
        <v>0</v>
      </c>
      <c r="LN95" s="14">
        <v>3</v>
      </c>
      <c r="LO95" s="14">
        <v>1.1000000000000001</v>
      </c>
      <c r="LQ95" s="14">
        <v>4</v>
      </c>
      <c r="LR95" s="14">
        <v>10.5</v>
      </c>
      <c r="LT95" s="14">
        <v>4</v>
      </c>
      <c r="LU95" s="14">
        <v>6.25</v>
      </c>
      <c r="LW95" s="14">
        <v>5</v>
      </c>
      <c r="LX95" s="14">
        <v>0</v>
      </c>
      <c r="LZ95" s="14">
        <v>2</v>
      </c>
      <c r="MA95" s="14">
        <v>0</v>
      </c>
      <c r="MC95" s="14">
        <v>4</v>
      </c>
      <c r="MD95" s="14">
        <v>11.75</v>
      </c>
      <c r="MF95" s="14">
        <v>4</v>
      </c>
      <c r="MG95" s="14">
        <v>8.5</v>
      </c>
      <c r="MI95" s="14">
        <v>2</v>
      </c>
      <c r="MJ95" s="14">
        <v>0</v>
      </c>
      <c r="ML95" s="14">
        <v>2</v>
      </c>
      <c r="MM95" s="14">
        <v>0</v>
      </c>
      <c r="MO95" s="14">
        <v>4</v>
      </c>
      <c r="MP95" s="14">
        <v>6.5</v>
      </c>
      <c r="MR95" s="14">
        <v>4</v>
      </c>
      <c r="MS95" s="14">
        <v>7</v>
      </c>
      <c r="NA95" s="14">
        <v>1</v>
      </c>
      <c r="NB95" s="14">
        <v>0</v>
      </c>
      <c r="ND95" s="14">
        <v>4</v>
      </c>
      <c r="NE95" s="14">
        <v>2</v>
      </c>
      <c r="NG95" s="14">
        <v>4</v>
      </c>
      <c r="NH95" s="14">
        <v>0</v>
      </c>
      <c r="NJ95" s="14">
        <v>4</v>
      </c>
      <c r="NK95" s="14">
        <v>3</v>
      </c>
      <c r="NM95" s="14">
        <v>2</v>
      </c>
      <c r="NN95" s="14">
        <v>1.2000000000000002</v>
      </c>
      <c r="OB95" s="14">
        <v>4</v>
      </c>
      <c r="OC95" s="14">
        <v>0</v>
      </c>
      <c r="PC95" s="14">
        <v>1</v>
      </c>
      <c r="PD95" s="14">
        <v>0</v>
      </c>
      <c r="PI95" s="14">
        <v>2</v>
      </c>
      <c r="PJ95" s="14">
        <v>1.2000000000000002</v>
      </c>
      <c r="PO95" s="14">
        <v>3</v>
      </c>
      <c r="PP95" s="14">
        <v>1.4000000000000001</v>
      </c>
      <c r="PX95" s="14">
        <v>1</v>
      </c>
      <c r="PY95" s="14">
        <v>0</v>
      </c>
      <c r="RJ95" s="35">
        <v>15.200000000000003</v>
      </c>
      <c r="RK95" s="35">
        <f t="shared" si="1"/>
        <v>15.200000000000003</v>
      </c>
    </row>
    <row r="96" spans="1:480" ht="15" customHeight="1" x14ac:dyDescent="0.25">
      <c r="A96" s="12" t="s">
        <v>407</v>
      </c>
      <c r="B96" s="41" t="s">
        <v>408</v>
      </c>
      <c r="C96" s="12" t="s">
        <v>459</v>
      </c>
      <c r="NC96" s="14">
        <v>5</v>
      </c>
      <c r="NG96" s="14">
        <v>5</v>
      </c>
      <c r="NH96" s="14">
        <v>7.9</v>
      </c>
      <c r="NJ96" s="14">
        <v>5</v>
      </c>
      <c r="NK96" s="14">
        <v>5.4</v>
      </c>
      <c r="NM96" s="14">
        <v>5</v>
      </c>
      <c r="NN96" s="14">
        <v>2.75</v>
      </c>
      <c r="NO96" s="14">
        <v>5</v>
      </c>
      <c r="NP96" s="14">
        <v>5</v>
      </c>
      <c r="NQ96" s="14">
        <v>0</v>
      </c>
      <c r="NS96" s="14">
        <v>4</v>
      </c>
      <c r="NT96" s="14">
        <v>0</v>
      </c>
      <c r="NV96" s="14">
        <v>2</v>
      </c>
      <c r="NW96" s="14">
        <v>0</v>
      </c>
      <c r="OA96" s="14">
        <v>10</v>
      </c>
      <c r="OE96" s="14">
        <v>5</v>
      </c>
      <c r="OF96" s="14">
        <v>5</v>
      </c>
      <c r="OH96" s="14">
        <v>3</v>
      </c>
      <c r="OI96" s="14">
        <v>0</v>
      </c>
      <c r="OK96" s="14">
        <v>4</v>
      </c>
      <c r="OL96" s="14">
        <v>0</v>
      </c>
      <c r="ON96" s="14">
        <v>3</v>
      </c>
      <c r="OO96" s="14">
        <v>6</v>
      </c>
      <c r="OQ96" s="14">
        <v>3</v>
      </c>
      <c r="OR96" s="14">
        <v>0</v>
      </c>
      <c r="OT96" s="14">
        <v>3</v>
      </c>
      <c r="OU96" s="14">
        <v>0</v>
      </c>
      <c r="OY96" s="14">
        <v>20</v>
      </c>
      <c r="PC96" s="14">
        <v>3</v>
      </c>
      <c r="PD96" s="14">
        <v>1.1000000000000001</v>
      </c>
      <c r="PF96" s="14">
        <v>2</v>
      </c>
      <c r="PG96" s="14">
        <v>0</v>
      </c>
      <c r="PI96" s="14">
        <v>2</v>
      </c>
      <c r="PJ96" s="14">
        <v>6</v>
      </c>
      <c r="PL96" s="14">
        <v>5</v>
      </c>
      <c r="PM96" s="14">
        <v>7.2</v>
      </c>
      <c r="PO96" s="14">
        <v>5</v>
      </c>
      <c r="PP96" s="14">
        <v>7</v>
      </c>
      <c r="PR96" s="14">
        <v>4</v>
      </c>
      <c r="PS96" s="14">
        <v>0</v>
      </c>
      <c r="PU96" s="14">
        <v>4</v>
      </c>
      <c r="PV96" s="14">
        <v>0</v>
      </c>
      <c r="PX96" s="14">
        <v>4</v>
      </c>
      <c r="PY96" s="14">
        <v>0</v>
      </c>
      <c r="QA96" s="14">
        <v>3</v>
      </c>
      <c r="QB96" s="14">
        <v>0</v>
      </c>
      <c r="QD96" s="14">
        <v>4</v>
      </c>
      <c r="QE96" s="14">
        <v>0</v>
      </c>
      <c r="QF96" s="14">
        <v>15</v>
      </c>
      <c r="QG96" s="14">
        <v>3</v>
      </c>
      <c r="QH96" s="14">
        <v>0</v>
      </c>
      <c r="QJ96" s="14">
        <v>3</v>
      </c>
      <c r="QK96" s="14">
        <v>0</v>
      </c>
      <c r="QM96" s="14">
        <v>2</v>
      </c>
      <c r="QN96" s="14">
        <v>0</v>
      </c>
      <c r="QP96" s="14">
        <v>3</v>
      </c>
      <c r="QQ96" s="14">
        <v>7.5</v>
      </c>
      <c r="QS96" s="14">
        <v>2</v>
      </c>
      <c r="QT96" s="14">
        <v>0</v>
      </c>
      <c r="QY96" s="14">
        <v>1</v>
      </c>
      <c r="QZ96" s="14">
        <v>1.7000000000000002</v>
      </c>
      <c r="RB96" s="14">
        <v>4</v>
      </c>
      <c r="RC96" s="14">
        <v>4</v>
      </c>
      <c r="RE96" s="14">
        <v>3</v>
      </c>
      <c r="RF96" s="14">
        <v>0</v>
      </c>
      <c r="RJ96" s="35">
        <v>12.55</v>
      </c>
      <c r="RK96" s="35">
        <f t="shared" si="1"/>
        <v>12.55</v>
      </c>
    </row>
    <row r="97" spans="1:479" s="12" customFormat="1" ht="12.75" x14ac:dyDescent="0.2">
      <c r="A97" s="12" t="s">
        <v>63</v>
      </c>
      <c r="B97" s="41" t="s">
        <v>22</v>
      </c>
      <c r="C97" s="12" t="s">
        <v>135</v>
      </c>
      <c r="D97" s="14"/>
      <c r="E97" s="14">
        <v>5</v>
      </c>
      <c r="F97" s="14">
        <v>9.75</v>
      </c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>
        <v>4</v>
      </c>
      <c r="R97" s="14">
        <v>0</v>
      </c>
      <c r="S97" s="14"/>
      <c r="T97" s="14">
        <v>5</v>
      </c>
      <c r="U97" s="14">
        <v>0</v>
      </c>
      <c r="V97" s="14">
        <v>5</v>
      </c>
      <c r="W97" s="14">
        <v>5</v>
      </c>
      <c r="X97" s="14">
        <v>2.25</v>
      </c>
      <c r="Y97" s="14"/>
      <c r="Z97" s="14">
        <v>3</v>
      </c>
      <c r="AA97" s="14">
        <v>1.3</v>
      </c>
      <c r="AB97" s="14"/>
      <c r="AC97" s="14">
        <v>4</v>
      </c>
      <c r="AD97" s="14">
        <v>0</v>
      </c>
      <c r="AE97" s="14"/>
      <c r="AF97" s="14">
        <v>2</v>
      </c>
      <c r="AG97" s="14">
        <v>3.5</v>
      </c>
      <c r="AH97" s="14"/>
      <c r="AI97" s="14">
        <v>5</v>
      </c>
      <c r="AJ97" s="14">
        <v>5.4</v>
      </c>
      <c r="AK97" s="14"/>
      <c r="AL97" s="14">
        <v>4</v>
      </c>
      <c r="AM97" s="14">
        <v>0</v>
      </c>
      <c r="AN97" s="14">
        <v>5</v>
      </c>
      <c r="AO97" s="14">
        <v>1</v>
      </c>
      <c r="AP97" s="14">
        <v>0</v>
      </c>
      <c r="AQ97" s="14">
        <v>5</v>
      </c>
      <c r="AR97" s="14">
        <v>4</v>
      </c>
      <c r="AS97" s="14">
        <v>0</v>
      </c>
      <c r="AT97" s="14"/>
      <c r="AU97" s="14">
        <v>5</v>
      </c>
      <c r="AV97" s="14">
        <v>18.149999999999999</v>
      </c>
      <c r="AW97" s="14"/>
      <c r="AX97" s="14">
        <v>5</v>
      </c>
      <c r="AY97" s="14">
        <v>14</v>
      </c>
      <c r="AZ97" s="14"/>
      <c r="BA97" s="14">
        <v>5</v>
      </c>
      <c r="BB97" s="14">
        <v>0</v>
      </c>
      <c r="BC97" s="14"/>
      <c r="BD97" s="14">
        <v>4</v>
      </c>
      <c r="BE97" s="14">
        <v>3.25</v>
      </c>
      <c r="BF97" s="14"/>
      <c r="BG97" s="14">
        <v>4</v>
      </c>
      <c r="BH97" s="14">
        <v>2.25</v>
      </c>
      <c r="BI97" s="14"/>
      <c r="BJ97" s="14">
        <v>3</v>
      </c>
      <c r="BK97" s="14">
        <v>0</v>
      </c>
      <c r="BL97" s="14"/>
      <c r="BM97" s="14">
        <v>5</v>
      </c>
      <c r="BN97" s="14">
        <v>7.2</v>
      </c>
      <c r="BO97" s="14"/>
      <c r="BP97" s="14">
        <v>5</v>
      </c>
      <c r="BQ97" s="14">
        <v>5.5</v>
      </c>
      <c r="BR97" s="14"/>
      <c r="BS97" s="14">
        <v>5</v>
      </c>
      <c r="BT97" s="14">
        <v>0.8</v>
      </c>
      <c r="BU97" s="14"/>
      <c r="BV97" s="14">
        <v>5</v>
      </c>
      <c r="BW97" s="14">
        <v>4.2</v>
      </c>
      <c r="BX97" s="14"/>
      <c r="BY97" s="14">
        <v>5</v>
      </c>
      <c r="BZ97" s="14">
        <v>0.6</v>
      </c>
      <c r="CA97" s="14"/>
      <c r="CB97" s="14">
        <v>5</v>
      </c>
      <c r="CC97" s="14">
        <v>3</v>
      </c>
      <c r="CD97" s="14"/>
      <c r="CE97" s="14">
        <v>5</v>
      </c>
      <c r="CF97" s="14">
        <v>0</v>
      </c>
      <c r="CG97" s="14">
        <v>5</v>
      </c>
      <c r="CH97" s="14">
        <v>4</v>
      </c>
      <c r="CI97" s="14">
        <v>6.5</v>
      </c>
      <c r="CJ97" s="14"/>
      <c r="CK97" s="14"/>
      <c r="CL97" s="14"/>
      <c r="CM97" s="14"/>
      <c r="CN97" s="14">
        <v>4</v>
      </c>
      <c r="CO97" s="14">
        <v>0.7</v>
      </c>
      <c r="CP97" s="14"/>
      <c r="CQ97" s="14">
        <v>2</v>
      </c>
      <c r="CR97" s="14">
        <v>3.5</v>
      </c>
      <c r="CS97" s="14"/>
      <c r="CT97" s="14">
        <v>4</v>
      </c>
      <c r="CU97" s="14">
        <v>0.9</v>
      </c>
      <c r="CV97" s="14"/>
      <c r="CW97" s="14"/>
      <c r="CX97" s="14"/>
      <c r="CY97" s="14"/>
      <c r="CZ97" s="14">
        <v>2</v>
      </c>
      <c r="DA97" s="14">
        <v>2.8</v>
      </c>
      <c r="DB97" s="14"/>
      <c r="DC97" s="14">
        <v>5</v>
      </c>
      <c r="DD97" s="14">
        <v>7.1</v>
      </c>
      <c r="DE97" s="14"/>
      <c r="DF97" s="14">
        <v>5</v>
      </c>
      <c r="DG97" s="14">
        <v>4</v>
      </c>
      <c r="DH97" s="14"/>
      <c r="DI97" s="14">
        <v>4</v>
      </c>
      <c r="DJ97" s="14">
        <v>0</v>
      </c>
      <c r="DK97" s="14"/>
      <c r="DL97" s="14">
        <v>5</v>
      </c>
      <c r="DM97" s="14">
        <v>6.6</v>
      </c>
      <c r="DN97" s="14"/>
      <c r="DO97" s="14">
        <v>4</v>
      </c>
      <c r="DP97" s="14">
        <v>2.75</v>
      </c>
      <c r="DQ97" s="14"/>
      <c r="DR97" s="14">
        <v>4</v>
      </c>
      <c r="DS97" s="14">
        <v>2.2000000000000002</v>
      </c>
      <c r="DT97" s="14">
        <v>5</v>
      </c>
      <c r="DU97" s="14">
        <v>3</v>
      </c>
      <c r="DV97" s="14">
        <v>0</v>
      </c>
      <c r="DW97" s="14"/>
      <c r="DX97" s="14">
        <v>5</v>
      </c>
      <c r="DY97" s="14">
        <v>3.5</v>
      </c>
      <c r="DZ97" s="14">
        <v>5</v>
      </c>
      <c r="EA97" s="14">
        <v>4</v>
      </c>
      <c r="EB97" s="14">
        <v>4.7</v>
      </c>
      <c r="EC97" s="14"/>
      <c r="ED97" s="14">
        <v>4</v>
      </c>
      <c r="EE97" s="14">
        <v>6.5</v>
      </c>
      <c r="EF97" s="14"/>
      <c r="EG97" s="14">
        <v>5</v>
      </c>
      <c r="EH97" s="14">
        <v>0</v>
      </c>
      <c r="EI97" s="14"/>
      <c r="EJ97" s="14">
        <v>4</v>
      </c>
      <c r="EK97" s="14">
        <v>6.5</v>
      </c>
      <c r="EL97" s="14"/>
      <c r="EM97" s="14">
        <v>4</v>
      </c>
      <c r="EN97" s="14">
        <v>0</v>
      </c>
      <c r="EO97" s="14"/>
      <c r="EP97" s="14">
        <v>5</v>
      </c>
      <c r="EQ97" s="14">
        <v>5</v>
      </c>
      <c r="ER97" s="14"/>
      <c r="ES97" s="14">
        <v>4</v>
      </c>
      <c r="ET97" s="14">
        <v>0</v>
      </c>
      <c r="EU97" s="14">
        <v>5</v>
      </c>
      <c r="EV97" s="14">
        <v>2</v>
      </c>
      <c r="EW97" s="14">
        <v>10.5</v>
      </c>
      <c r="EX97" s="14"/>
      <c r="EY97" s="14">
        <v>5</v>
      </c>
      <c r="EZ97" s="14">
        <v>3</v>
      </c>
      <c r="FA97" s="14"/>
      <c r="FB97" s="14">
        <v>5</v>
      </c>
      <c r="FC97" s="14">
        <v>13</v>
      </c>
      <c r="FD97" s="14"/>
      <c r="FE97" s="14">
        <v>5</v>
      </c>
      <c r="FF97" s="14">
        <v>1.7</v>
      </c>
      <c r="FG97" s="14"/>
      <c r="FH97" s="14">
        <v>5</v>
      </c>
      <c r="FI97" s="14">
        <v>13.9</v>
      </c>
      <c r="FJ97" s="14"/>
      <c r="FK97" s="14">
        <v>5</v>
      </c>
      <c r="FL97" s="14">
        <v>2.9</v>
      </c>
      <c r="FM97" s="14"/>
      <c r="FN97" s="14">
        <v>5</v>
      </c>
      <c r="FO97" s="14">
        <v>0</v>
      </c>
      <c r="FP97" s="14"/>
      <c r="FQ97" s="14">
        <v>5</v>
      </c>
      <c r="FR97" s="14">
        <v>3.75</v>
      </c>
      <c r="FS97" s="14"/>
      <c r="FT97" s="14">
        <v>5</v>
      </c>
      <c r="FU97" s="14">
        <v>0</v>
      </c>
      <c r="FV97" s="14"/>
      <c r="FW97" s="14">
        <v>5</v>
      </c>
      <c r="FX97" s="14">
        <v>20.5</v>
      </c>
      <c r="FY97" s="14"/>
      <c r="FZ97" s="14">
        <v>5</v>
      </c>
      <c r="GA97" s="14">
        <v>13.5</v>
      </c>
      <c r="GB97" s="14"/>
      <c r="GC97" s="14">
        <v>5</v>
      </c>
      <c r="GD97" s="14">
        <v>7</v>
      </c>
      <c r="GE97" s="14"/>
      <c r="GF97" s="14">
        <v>5</v>
      </c>
      <c r="GG97" s="14">
        <v>11.25</v>
      </c>
      <c r="GH97" s="14"/>
      <c r="GI97" s="14">
        <v>5</v>
      </c>
      <c r="GJ97" s="14">
        <v>9</v>
      </c>
      <c r="GK97" s="14"/>
      <c r="GL97" s="14">
        <v>5</v>
      </c>
      <c r="GM97" s="14">
        <v>2</v>
      </c>
      <c r="GN97" s="14"/>
      <c r="GO97" s="14">
        <v>5</v>
      </c>
      <c r="GP97" s="14">
        <v>7.5</v>
      </c>
      <c r="GQ97" s="14"/>
      <c r="GR97" s="14">
        <v>4</v>
      </c>
      <c r="GS97" s="14">
        <v>6.9</v>
      </c>
      <c r="GT97" s="14">
        <v>21.43</v>
      </c>
      <c r="GU97" s="14">
        <v>5</v>
      </c>
      <c r="GV97" s="14">
        <v>5.25</v>
      </c>
      <c r="GW97" s="14"/>
      <c r="GX97" s="14">
        <v>5</v>
      </c>
      <c r="GY97" s="14">
        <v>4.5</v>
      </c>
      <c r="GZ97" s="14"/>
      <c r="HA97" s="14">
        <v>5</v>
      </c>
      <c r="HB97" s="14">
        <v>5</v>
      </c>
      <c r="HC97" s="14"/>
      <c r="HD97" s="14">
        <v>5</v>
      </c>
      <c r="HE97" s="14">
        <v>5.2</v>
      </c>
      <c r="HF97" s="14"/>
      <c r="HG97" s="14">
        <v>4</v>
      </c>
      <c r="HH97" s="14">
        <v>0</v>
      </c>
      <c r="HI97" s="14"/>
      <c r="HJ97" s="14">
        <v>5</v>
      </c>
      <c r="HK97" s="14">
        <v>1.2000000000000002</v>
      </c>
      <c r="HL97" s="14"/>
      <c r="HM97" s="14">
        <v>4</v>
      </c>
      <c r="HN97" s="14">
        <v>3.5</v>
      </c>
      <c r="HO97" s="14"/>
      <c r="HP97" s="14">
        <v>5</v>
      </c>
      <c r="HQ97" s="14">
        <v>5.7</v>
      </c>
      <c r="HR97" s="14"/>
      <c r="HS97" s="14">
        <v>5</v>
      </c>
      <c r="HT97" s="14">
        <v>8.75</v>
      </c>
      <c r="HU97" s="14"/>
      <c r="HV97" s="14">
        <v>5</v>
      </c>
      <c r="HW97" s="14">
        <v>2</v>
      </c>
      <c r="HX97" s="14"/>
      <c r="HY97" s="14">
        <v>5</v>
      </c>
      <c r="HZ97" s="14">
        <v>2.5</v>
      </c>
      <c r="IA97" s="14"/>
      <c r="IB97" s="14">
        <v>5</v>
      </c>
      <c r="IC97" s="14">
        <v>0</v>
      </c>
      <c r="ID97" s="14"/>
      <c r="IE97" s="14">
        <v>5</v>
      </c>
      <c r="IF97" s="14">
        <v>0</v>
      </c>
      <c r="IG97" s="14">
        <v>6.66</v>
      </c>
      <c r="IH97" s="14">
        <v>5</v>
      </c>
      <c r="II97" s="14">
        <v>9</v>
      </c>
      <c r="IJ97" s="14"/>
      <c r="IK97" s="14">
        <v>4</v>
      </c>
      <c r="IL97" s="14">
        <v>5</v>
      </c>
      <c r="IM97" s="14"/>
      <c r="IN97" s="14">
        <v>4</v>
      </c>
      <c r="IO97" s="14">
        <v>0.9</v>
      </c>
      <c r="IP97" s="14"/>
      <c r="IQ97" s="14">
        <v>5</v>
      </c>
      <c r="IR97" s="14">
        <v>0.9</v>
      </c>
      <c r="IS97" s="14"/>
      <c r="IT97" s="14">
        <v>5</v>
      </c>
      <c r="IU97" s="14">
        <v>6</v>
      </c>
      <c r="IV97" s="14"/>
      <c r="IW97" s="14">
        <v>5</v>
      </c>
      <c r="IX97" s="14">
        <v>12.75</v>
      </c>
      <c r="IY97" s="14"/>
      <c r="IZ97" s="14">
        <v>4</v>
      </c>
      <c r="JA97" s="14">
        <v>2.8</v>
      </c>
      <c r="JB97" s="14"/>
      <c r="JC97" s="14">
        <v>3</v>
      </c>
      <c r="JD97" s="14">
        <v>2</v>
      </c>
      <c r="JE97" s="14"/>
      <c r="JF97" s="14">
        <v>5</v>
      </c>
      <c r="JG97" s="14">
        <v>7.2</v>
      </c>
      <c r="JH97" s="14"/>
      <c r="JI97" s="14">
        <v>5</v>
      </c>
      <c r="JJ97" s="14">
        <v>15</v>
      </c>
      <c r="JK97" s="14"/>
      <c r="JL97" s="14">
        <v>5</v>
      </c>
      <c r="JM97" s="14">
        <v>5.5</v>
      </c>
      <c r="JN97" s="14"/>
      <c r="JO97" s="14">
        <v>5</v>
      </c>
      <c r="JP97" s="14">
        <v>9.9</v>
      </c>
      <c r="JQ97" s="14"/>
      <c r="JR97" s="14">
        <v>5</v>
      </c>
      <c r="JS97" s="14">
        <v>8</v>
      </c>
      <c r="JT97" s="14">
        <v>15.28</v>
      </c>
      <c r="JU97" s="14">
        <v>5</v>
      </c>
      <c r="JV97" s="14">
        <v>0</v>
      </c>
      <c r="JW97" s="14"/>
      <c r="JX97" s="14">
        <v>5</v>
      </c>
      <c r="JY97" s="14">
        <v>3.85</v>
      </c>
      <c r="JZ97" s="14"/>
      <c r="KA97" s="14">
        <v>3</v>
      </c>
      <c r="KB97" s="14">
        <v>5</v>
      </c>
      <c r="KC97" s="14"/>
      <c r="KD97" s="14">
        <v>5</v>
      </c>
      <c r="KE97" s="14">
        <v>2.5</v>
      </c>
      <c r="KF97" s="14"/>
      <c r="KG97" s="14">
        <v>5</v>
      </c>
      <c r="KH97" s="14">
        <v>0</v>
      </c>
      <c r="KI97" s="14"/>
      <c r="KJ97" s="14">
        <v>4</v>
      </c>
      <c r="KK97" s="14">
        <v>3.1</v>
      </c>
      <c r="KL97" s="14"/>
      <c r="KM97" s="14">
        <v>5</v>
      </c>
      <c r="KN97" s="14">
        <v>2.7</v>
      </c>
      <c r="KO97" s="14"/>
      <c r="KP97" s="14">
        <v>5</v>
      </c>
      <c r="KQ97" s="14">
        <v>1</v>
      </c>
      <c r="KR97" s="14"/>
      <c r="KS97" s="14">
        <v>5</v>
      </c>
      <c r="KT97" s="14">
        <v>18.5</v>
      </c>
      <c r="KU97" s="14"/>
      <c r="KV97" s="14">
        <v>5</v>
      </c>
      <c r="KW97" s="14">
        <v>6.2</v>
      </c>
      <c r="KX97" s="14"/>
      <c r="KY97" s="14">
        <v>5</v>
      </c>
      <c r="KZ97" s="14">
        <v>7.3</v>
      </c>
      <c r="LA97" s="14"/>
      <c r="LB97" s="14">
        <v>5</v>
      </c>
      <c r="LC97" s="14">
        <v>5.3</v>
      </c>
      <c r="LD97" s="14"/>
      <c r="LE97" s="14">
        <v>5</v>
      </c>
      <c r="LF97" s="14">
        <v>4.25</v>
      </c>
      <c r="LG97" s="14">
        <v>8.51</v>
      </c>
      <c r="LH97" s="14">
        <v>2</v>
      </c>
      <c r="LI97" s="14">
        <v>0.5</v>
      </c>
      <c r="LJ97" s="14"/>
      <c r="LK97" s="14">
        <v>5</v>
      </c>
      <c r="LL97" s="14">
        <v>2</v>
      </c>
      <c r="LM97" s="14"/>
      <c r="LN97" s="14">
        <v>5</v>
      </c>
      <c r="LO97" s="14">
        <v>0.8</v>
      </c>
      <c r="LP97" s="14"/>
      <c r="LQ97" s="14">
        <v>5</v>
      </c>
      <c r="LR97" s="14">
        <v>1.1000000000000001</v>
      </c>
      <c r="LS97" s="14"/>
      <c r="LT97" s="14">
        <v>5</v>
      </c>
      <c r="LU97" s="14">
        <v>0.8</v>
      </c>
      <c r="LV97" s="14"/>
      <c r="LW97" s="14">
        <v>5</v>
      </c>
      <c r="LX97" s="14">
        <v>9.25</v>
      </c>
      <c r="LY97" s="14"/>
      <c r="LZ97" s="14">
        <v>4</v>
      </c>
      <c r="MA97" s="14">
        <v>4.25</v>
      </c>
      <c r="MB97" s="14"/>
      <c r="MC97" s="14">
        <v>5</v>
      </c>
      <c r="MD97" s="14">
        <v>5</v>
      </c>
      <c r="ME97" s="14"/>
      <c r="MF97" s="14">
        <v>5</v>
      </c>
      <c r="MG97" s="14">
        <v>11.5</v>
      </c>
      <c r="MH97" s="14"/>
      <c r="MI97" s="14">
        <v>5</v>
      </c>
      <c r="MJ97" s="14">
        <v>4.75</v>
      </c>
      <c r="MK97" s="14"/>
      <c r="ML97" s="14">
        <v>5</v>
      </c>
      <c r="MM97" s="14">
        <v>2.5499999999999998</v>
      </c>
      <c r="MN97" s="14"/>
      <c r="MO97" s="14">
        <v>5</v>
      </c>
      <c r="MP97" s="14">
        <v>0.70000000000000007</v>
      </c>
      <c r="MQ97" s="14"/>
      <c r="MR97" s="14">
        <v>4</v>
      </c>
      <c r="MS97" s="14">
        <v>0</v>
      </c>
      <c r="MT97" s="14"/>
      <c r="MU97" s="14">
        <v>5</v>
      </c>
      <c r="MV97" s="14">
        <v>0</v>
      </c>
      <c r="MW97" s="14"/>
      <c r="MX97" s="14">
        <v>5</v>
      </c>
      <c r="MY97" s="14">
        <v>6.5</v>
      </c>
      <c r="MZ97" s="14"/>
      <c r="NA97" s="14">
        <v>5</v>
      </c>
      <c r="NB97" s="14">
        <v>8.25</v>
      </c>
      <c r="NC97" s="14"/>
      <c r="ND97" s="14">
        <v>5</v>
      </c>
      <c r="NE97" s="14">
        <v>0</v>
      </c>
      <c r="NF97" s="14"/>
      <c r="NG97" s="14">
        <v>5</v>
      </c>
      <c r="NH97" s="14">
        <v>1.2000000000000002</v>
      </c>
      <c r="NI97" s="14"/>
      <c r="NJ97" s="14">
        <v>4</v>
      </c>
      <c r="NK97" s="14">
        <v>1.2000000000000002</v>
      </c>
      <c r="NL97" s="14"/>
      <c r="NM97" s="14">
        <v>5</v>
      </c>
      <c r="NN97" s="14">
        <v>6</v>
      </c>
      <c r="NO97" s="14"/>
      <c r="NP97" s="14">
        <v>5</v>
      </c>
      <c r="NQ97" s="14">
        <v>5.6</v>
      </c>
      <c r="NR97" s="14"/>
      <c r="NS97" s="14">
        <v>5</v>
      </c>
      <c r="NT97" s="14">
        <v>10</v>
      </c>
      <c r="NU97" s="14"/>
      <c r="NV97" s="14">
        <v>5</v>
      </c>
      <c r="NW97" s="14">
        <v>0.9</v>
      </c>
      <c r="NX97" s="14"/>
      <c r="NY97" s="14">
        <v>5</v>
      </c>
      <c r="NZ97" s="14">
        <v>4.5</v>
      </c>
      <c r="OA97" s="14"/>
      <c r="OB97" s="14">
        <v>5</v>
      </c>
      <c r="OC97" s="14">
        <v>0</v>
      </c>
      <c r="OD97" s="14"/>
      <c r="OE97" s="14">
        <v>5</v>
      </c>
      <c r="OF97" s="14">
        <v>6.1</v>
      </c>
      <c r="OG97" s="14"/>
      <c r="OH97" s="14">
        <v>5</v>
      </c>
      <c r="OI97" s="14">
        <v>5</v>
      </c>
      <c r="OJ97" s="14"/>
      <c r="OK97" s="14">
        <v>5</v>
      </c>
      <c r="OL97" s="14">
        <v>5.5</v>
      </c>
      <c r="OM97" s="14"/>
      <c r="ON97" s="14">
        <v>5</v>
      </c>
      <c r="OO97" s="14">
        <v>4</v>
      </c>
      <c r="OP97" s="14"/>
      <c r="OQ97" s="14">
        <v>5</v>
      </c>
      <c r="OR97" s="14">
        <v>5.9</v>
      </c>
      <c r="OS97" s="14"/>
      <c r="OT97" s="14">
        <v>5</v>
      </c>
      <c r="OU97" s="14">
        <v>0</v>
      </c>
      <c r="OV97" s="14"/>
      <c r="OW97" s="14">
        <v>5</v>
      </c>
      <c r="OX97" s="14">
        <v>2.75</v>
      </c>
      <c r="OY97" s="14"/>
      <c r="OZ97" s="14">
        <v>4</v>
      </c>
      <c r="PA97" s="14">
        <v>2.1</v>
      </c>
      <c r="PB97" s="14"/>
      <c r="PC97" s="14">
        <v>4</v>
      </c>
      <c r="PD97" s="14">
        <v>8.25</v>
      </c>
      <c r="PE97" s="14"/>
      <c r="PF97" s="14">
        <v>1</v>
      </c>
      <c r="PG97" s="14">
        <v>6.5</v>
      </c>
      <c r="PH97" s="14"/>
      <c r="PI97" s="14">
        <v>5</v>
      </c>
      <c r="PJ97" s="14">
        <v>0</v>
      </c>
      <c r="PK97" s="14"/>
      <c r="PL97" s="14">
        <v>4</v>
      </c>
      <c r="PM97" s="14">
        <v>10.3</v>
      </c>
      <c r="PN97" s="14"/>
      <c r="PO97" s="14">
        <v>4</v>
      </c>
      <c r="PP97" s="14">
        <v>8</v>
      </c>
      <c r="PQ97" s="14"/>
      <c r="PR97" s="14">
        <v>5</v>
      </c>
      <c r="PS97" s="14">
        <v>3.25</v>
      </c>
      <c r="PT97" s="14"/>
      <c r="PU97" s="14">
        <v>5</v>
      </c>
      <c r="PV97" s="14">
        <v>0</v>
      </c>
      <c r="PW97" s="14"/>
      <c r="PX97" s="14">
        <v>4</v>
      </c>
      <c r="PY97" s="14">
        <v>15.75</v>
      </c>
      <c r="PZ97" s="14"/>
      <c r="QA97" s="14">
        <v>5</v>
      </c>
      <c r="QB97" s="14">
        <v>4.75</v>
      </c>
      <c r="QC97" s="14"/>
      <c r="QD97" s="14">
        <v>2</v>
      </c>
      <c r="QE97" s="14">
        <v>1.7000000000000002</v>
      </c>
      <c r="QF97" s="14"/>
      <c r="QG97" s="14">
        <v>4</v>
      </c>
      <c r="QH97" s="14">
        <v>0</v>
      </c>
      <c r="QI97" s="14"/>
      <c r="QJ97" s="14">
        <v>4</v>
      </c>
      <c r="QK97" s="14">
        <v>7.5</v>
      </c>
      <c r="QL97" s="14"/>
      <c r="QM97" s="14">
        <v>5</v>
      </c>
      <c r="QN97" s="14">
        <v>4.25</v>
      </c>
      <c r="QO97" s="14"/>
      <c r="QP97" s="14">
        <v>5</v>
      </c>
      <c r="QQ97" s="14">
        <v>0</v>
      </c>
      <c r="QR97" s="14"/>
      <c r="QS97" s="14">
        <v>4</v>
      </c>
      <c r="QT97" s="14">
        <v>0</v>
      </c>
      <c r="QU97" s="14"/>
      <c r="QV97" s="14">
        <v>5</v>
      </c>
      <c r="QW97" s="14">
        <v>6.5</v>
      </c>
      <c r="QX97" s="14"/>
      <c r="QY97" s="14">
        <v>5</v>
      </c>
      <c r="QZ97" s="14">
        <v>1.6</v>
      </c>
      <c r="RA97" s="14"/>
      <c r="RB97" s="14">
        <v>5</v>
      </c>
      <c r="RC97" s="14">
        <v>8.6</v>
      </c>
      <c r="RD97" s="14"/>
      <c r="RE97" s="14">
        <v>5</v>
      </c>
      <c r="RF97" s="14">
        <v>4</v>
      </c>
      <c r="RG97" s="14"/>
      <c r="RH97" s="14"/>
      <c r="RI97" s="14"/>
      <c r="RJ97" s="35">
        <v>78.179999999999978</v>
      </c>
      <c r="RK97" s="35">
        <f t="shared" si="1"/>
        <v>78.179999999999978</v>
      </c>
    </row>
    <row r="98" spans="1:479" s="12" customFormat="1" ht="12.75" hidden="1" x14ac:dyDescent="0.2">
      <c r="A98" s="12" t="s">
        <v>79</v>
      </c>
      <c r="B98" s="41" t="s">
        <v>88</v>
      </c>
      <c r="C98" s="12" t="s">
        <v>134</v>
      </c>
      <c r="D98" s="14"/>
      <c r="E98" s="14">
        <v>5</v>
      </c>
      <c r="F98" s="14">
        <v>5.95</v>
      </c>
      <c r="G98" s="14"/>
      <c r="H98" s="14">
        <v>5</v>
      </c>
      <c r="I98" s="14">
        <v>0</v>
      </c>
      <c r="J98" s="14"/>
      <c r="K98" s="14">
        <v>5</v>
      </c>
      <c r="L98" s="14">
        <v>10</v>
      </c>
      <c r="M98" s="14"/>
      <c r="N98" s="14">
        <v>5</v>
      </c>
      <c r="O98" s="14">
        <v>4.05</v>
      </c>
      <c r="P98" s="14"/>
      <c r="Q98" s="14">
        <v>5</v>
      </c>
      <c r="R98" s="14">
        <v>4.9000000000000004</v>
      </c>
      <c r="S98" s="14"/>
      <c r="T98" s="14">
        <v>5</v>
      </c>
      <c r="U98" s="14">
        <v>1.5</v>
      </c>
      <c r="V98" s="14"/>
      <c r="W98" s="14">
        <v>5</v>
      </c>
      <c r="X98" s="14">
        <v>6.75</v>
      </c>
      <c r="Y98" s="14"/>
      <c r="Z98" s="14">
        <v>5</v>
      </c>
      <c r="AA98" s="14">
        <v>5.7</v>
      </c>
      <c r="AB98" s="14"/>
      <c r="AC98" s="14">
        <v>5</v>
      </c>
      <c r="AD98" s="14">
        <v>2.9000000000000004</v>
      </c>
      <c r="AE98" s="14"/>
      <c r="AF98" s="14">
        <v>5</v>
      </c>
      <c r="AG98" s="14">
        <v>12.1</v>
      </c>
      <c r="AH98" s="14"/>
      <c r="AI98" s="14">
        <v>5</v>
      </c>
      <c r="AJ98" s="14">
        <v>10.25</v>
      </c>
      <c r="AK98" s="14"/>
      <c r="AL98" s="14">
        <v>5</v>
      </c>
      <c r="AM98" s="14">
        <v>3.25</v>
      </c>
      <c r="AN98" s="14"/>
      <c r="AO98" s="14">
        <v>5</v>
      </c>
      <c r="AP98" s="14">
        <v>1.3</v>
      </c>
      <c r="AQ98" s="14"/>
      <c r="AR98" s="14">
        <v>5</v>
      </c>
      <c r="AS98" s="14">
        <v>0</v>
      </c>
      <c r="AT98" s="14"/>
      <c r="AU98" s="14">
        <v>5</v>
      </c>
      <c r="AV98" s="14">
        <v>0</v>
      </c>
      <c r="AW98" s="14"/>
      <c r="AX98" s="14">
        <v>5</v>
      </c>
      <c r="AY98" s="14">
        <v>5.5</v>
      </c>
      <c r="AZ98" s="14"/>
      <c r="BA98" s="14">
        <v>5</v>
      </c>
      <c r="BB98" s="14">
        <v>0</v>
      </c>
      <c r="BC98" s="14"/>
      <c r="BD98" s="14">
        <v>5</v>
      </c>
      <c r="BE98" s="14">
        <v>0</v>
      </c>
      <c r="BF98" s="14"/>
      <c r="BG98" s="14">
        <v>5</v>
      </c>
      <c r="BH98" s="14">
        <v>7.4</v>
      </c>
      <c r="BI98" s="14"/>
      <c r="BJ98" s="14">
        <v>5</v>
      </c>
      <c r="BK98" s="14">
        <v>6</v>
      </c>
      <c r="BL98" s="14"/>
      <c r="BM98" s="14">
        <v>5</v>
      </c>
      <c r="BN98" s="14">
        <v>9</v>
      </c>
      <c r="BO98" s="14"/>
      <c r="BP98" s="14">
        <v>5</v>
      </c>
      <c r="BQ98" s="14">
        <v>1.1000000000000001</v>
      </c>
      <c r="BR98" s="14"/>
      <c r="BS98" s="14">
        <v>5</v>
      </c>
      <c r="BT98" s="14">
        <v>2.75</v>
      </c>
      <c r="BU98" s="14"/>
      <c r="BV98" s="14">
        <v>5</v>
      </c>
      <c r="BW98" s="14">
        <v>3.95</v>
      </c>
      <c r="BX98" s="14"/>
      <c r="BY98" s="14">
        <v>5</v>
      </c>
      <c r="BZ98" s="14">
        <v>8.4</v>
      </c>
      <c r="CA98" s="14"/>
      <c r="CB98" s="14">
        <v>5</v>
      </c>
      <c r="CC98" s="14">
        <v>6.5</v>
      </c>
      <c r="CD98" s="14"/>
      <c r="CE98" s="14">
        <v>5</v>
      </c>
      <c r="CF98" s="14">
        <v>6.5</v>
      </c>
      <c r="CG98" s="14"/>
      <c r="CH98" s="14">
        <v>5</v>
      </c>
      <c r="CI98" s="14">
        <v>1.1000000000000001</v>
      </c>
      <c r="CJ98" s="14"/>
      <c r="CK98" s="14">
        <v>5</v>
      </c>
      <c r="CL98" s="14">
        <v>0</v>
      </c>
      <c r="CM98" s="14"/>
      <c r="CN98" s="14">
        <v>5</v>
      </c>
      <c r="CO98" s="14">
        <v>0.9</v>
      </c>
      <c r="CP98" s="14"/>
      <c r="CQ98" s="14">
        <v>5</v>
      </c>
      <c r="CR98" s="14">
        <v>5.4</v>
      </c>
      <c r="CS98" s="14"/>
      <c r="CT98" s="14">
        <v>5</v>
      </c>
      <c r="CU98" s="14">
        <v>0</v>
      </c>
      <c r="CV98" s="14"/>
      <c r="CW98" s="14">
        <v>5</v>
      </c>
      <c r="CX98" s="14">
        <v>9</v>
      </c>
      <c r="CY98" s="14"/>
      <c r="CZ98" s="14">
        <v>5</v>
      </c>
      <c r="DA98" s="14">
        <v>1.2</v>
      </c>
      <c r="DB98" s="14"/>
      <c r="DC98" s="14">
        <v>5</v>
      </c>
      <c r="DD98" s="14">
        <v>1.1000000000000001</v>
      </c>
      <c r="DE98" s="14"/>
      <c r="DF98" s="14">
        <v>5</v>
      </c>
      <c r="DG98" s="14">
        <v>3</v>
      </c>
      <c r="DH98" s="14"/>
      <c r="DI98" s="14">
        <v>3</v>
      </c>
      <c r="DJ98" s="14">
        <v>1.2</v>
      </c>
      <c r="DK98" s="14"/>
      <c r="DL98" s="14">
        <v>1</v>
      </c>
      <c r="DM98" s="14">
        <v>6</v>
      </c>
      <c r="DN98" s="14"/>
      <c r="DO98" s="14">
        <v>5</v>
      </c>
      <c r="DP98" s="14">
        <v>8.5</v>
      </c>
      <c r="DQ98" s="14"/>
      <c r="DR98" s="14">
        <v>5</v>
      </c>
      <c r="DS98" s="14">
        <v>0</v>
      </c>
      <c r="DT98" s="14"/>
      <c r="DU98" s="14"/>
      <c r="DV98" s="14"/>
      <c r="DW98" s="14"/>
      <c r="DX98" s="14"/>
      <c r="DY98" s="14"/>
      <c r="DZ98" s="14"/>
      <c r="EA98" s="14">
        <v>5</v>
      </c>
      <c r="EB98" s="14">
        <v>3</v>
      </c>
      <c r="EC98" s="14"/>
      <c r="ED98" s="14">
        <v>3</v>
      </c>
      <c r="EE98" s="14">
        <v>0</v>
      </c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 t="e">
        <v>#N/A</v>
      </c>
      <c r="FL98" s="14" t="e">
        <v>#N/A</v>
      </c>
      <c r="FM98" s="14"/>
      <c r="FN98" s="14" t="e">
        <v>#N/A</v>
      </c>
      <c r="FO98" s="14" t="e">
        <v>#N/A</v>
      </c>
      <c r="FP98" s="14"/>
      <c r="FQ98" s="14" t="e">
        <v>#N/A</v>
      </c>
      <c r="FR98" s="14" t="e">
        <v>#N/A</v>
      </c>
      <c r="FS98" s="14"/>
      <c r="FT98" s="14" t="e">
        <v>#N/A</v>
      </c>
      <c r="FU98" s="14" t="e">
        <v>#N/A</v>
      </c>
      <c r="FV98" s="14"/>
      <c r="FW98" s="14" t="e">
        <v>#N/A</v>
      </c>
      <c r="FX98" s="14" t="e">
        <v>#N/A</v>
      </c>
      <c r="FY98" s="14"/>
      <c r="FZ98" s="14" t="e">
        <v>#N/A</v>
      </c>
      <c r="GA98" s="14" t="e">
        <v>#N/A</v>
      </c>
      <c r="GB98" s="14"/>
      <c r="GC98" s="14" t="e">
        <v>#N/A</v>
      </c>
      <c r="GD98" s="14" t="e">
        <v>#N/A</v>
      </c>
      <c r="GE98" s="14"/>
      <c r="GF98" s="14" t="e">
        <v>#N/A</v>
      </c>
      <c r="GG98" s="14" t="e">
        <v>#N/A</v>
      </c>
      <c r="GH98" s="14"/>
      <c r="GI98" s="14" t="e">
        <v>#N/A</v>
      </c>
      <c r="GJ98" s="14" t="e">
        <v>#N/A</v>
      </c>
      <c r="GK98" s="14"/>
      <c r="GL98" s="14" t="e">
        <v>#N/A</v>
      </c>
      <c r="GM98" s="14" t="e">
        <v>#N/A</v>
      </c>
      <c r="GN98" s="14"/>
      <c r="GO98" s="14" t="e">
        <v>#N/A</v>
      </c>
      <c r="GP98" s="14" t="e">
        <v>#N/A</v>
      </c>
      <c r="GQ98" s="14"/>
      <c r="GR98" s="14" t="e">
        <v>#N/A</v>
      </c>
      <c r="GS98" s="14" t="e">
        <v>#N/A</v>
      </c>
      <c r="GT98" s="14"/>
      <c r="GU98" s="14" t="e">
        <v>#N/A</v>
      </c>
      <c r="GV98" s="14" t="e">
        <v>#N/A</v>
      </c>
      <c r="GW98" s="14"/>
      <c r="GX98" s="14" t="e">
        <v>#N/A</v>
      </c>
      <c r="GY98" s="14" t="e">
        <v>#N/A</v>
      </c>
      <c r="GZ98" s="14"/>
      <c r="HA98" s="14" t="e">
        <v>#N/A</v>
      </c>
      <c r="HB98" s="14" t="e">
        <v>#N/A</v>
      </c>
      <c r="HC98" s="14"/>
      <c r="HD98" s="14" t="e">
        <v>#N/A</v>
      </c>
      <c r="HE98" s="14" t="e">
        <v>#N/A</v>
      </c>
      <c r="HF98" s="14"/>
      <c r="HG98" s="14" t="e">
        <v>#N/A</v>
      </c>
      <c r="HH98" s="14" t="e">
        <v>#N/A</v>
      </c>
      <c r="HI98" s="14"/>
      <c r="HJ98" s="14" t="e">
        <v>#N/A</v>
      </c>
      <c r="HK98" s="14" t="e">
        <v>#N/A</v>
      </c>
      <c r="HL98" s="14"/>
      <c r="HM98" s="14" t="e">
        <v>#N/A</v>
      </c>
      <c r="HN98" s="14" t="e">
        <v>#N/A</v>
      </c>
      <c r="HO98" s="14"/>
      <c r="HP98" s="14" t="e">
        <v>#N/A</v>
      </c>
      <c r="HQ98" s="14" t="e">
        <v>#N/A</v>
      </c>
      <c r="HR98" s="14"/>
      <c r="HS98" s="14" t="e">
        <v>#N/A</v>
      </c>
      <c r="HT98" s="14" t="e">
        <v>#N/A</v>
      </c>
      <c r="HU98" s="14"/>
      <c r="HV98" s="14" t="e">
        <v>#N/A</v>
      </c>
      <c r="HW98" s="14" t="e">
        <v>#N/A</v>
      </c>
      <c r="HX98" s="14"/>
      <c r="HY98" s="14" t="e">
        <v>#N/A</v>
      </c>
      <c r="HZ98" s="14" t="e">
        <v>#N/A</v>
      </c>
      <c r="IA98" s="14"/>
      <c r="IB98" s="14" t="e">
        <v>#N/A</v>
      </c>
      <c r="IC98" s="14" t="e">
        <v>#N/A</v>
      </c>
      <c r="ID98" s="14"/>
      <c r="IE98" s="14" t="e">
        <v>#N/A</v>
      </c>
      <c r="IF98" s="14" t="e">
        <v>#N/A</v>
      </c>
      <c r="IG98" s="14"/>
      <c r="IH98" s="14" t="e">
        <v>#N/A</v>
      </c>
      <c r="II98" s="14" t="e">
        <v>#N/A</v>
      </c>
      <c r="IJ98" s="14"/>
      <c r="IK98" s="14" t="e">
        <v>#N/A</v>
      </c>
      <c r="IL98" s="14" t="e">
        <v>#N/A</v>
      </c>
      <c r="IM98" s="14"/>
      <c r="IN98" s="14" t="e">
        <v>#N/A</v>
      </c>
      <c r="IO98" s="14" t="e">
        <v>#N/A</v>
      </c>
      <c r="IP98" s="14"/>
      <c r="IQ98" s="14" t="e">
        <v>#N/A</v>
      </c>
      <c r="IR98" s="14" t="e">
        <v>#N/A</v>
      </c>
      <c r="IS98" s="14"/>
      <c r="IT98" s="14" t="e">
        <v>#N/A</v>
      </c>
      <c r="IU98" s="14" t="e">
        <v>#N/A</v>
      </c>
      <c r="IV98" s="14"/>
      <c r="IW98" s="14" t="e">
        <v>#N/A</v>
      </c>
      <c r="IX98" s="14" t="e">
        <v>#N/A</v>
      </c>
      <c r="IY98" s="14"/>
      <c r="IZ98" s="14" t="e">
        <v>#N/A</v>
      </c>
      <c r="JA98" s="14" t="e">
        <v>#N/A</v>
      </c>
      <c r="JB98" s="14"/>
      <c r="JC98" s="14" t="e">
        <v>#N/A</v>
      </c>
      <c r="JD98" s="14" t="e">
        <v>#N/A</v>
      </c>
      <c r="JE98" s="14"/>
      <c r="JF98" s="14" t="e">
        <v>#N/A</v>
      </c>
      <c r="JG98" s="14" t="e">
        <v>#N/A</v>
      </c>
      <c r="JH98" s="14"/>
      <c r="JI98" s="14" t="e">
        <v>#N/A</v>
      </c>
      <c r="JJ98" s="14" t="e">
        <v>#N/A</v>
      </c>
      <c r="JK98" s="14"/>
      <c r="JL98" s="14" t="e">
        <v>#N/A</v>
      </c>
      <c r="JM98" s="14" t="e">
        <v>#N/A</v>
      </c>
      <c r="JN98" s="14"/>
      <c r="JO98" s="14" t="e">
        <v>#N/A</v>
      </c>
      <c r="JP98" s="14" t="e">
        <v>#N/A</v>
      </c>
      <c r="JQ98" s="14"/>
      <c r="JR98" s="14" t="e">
        <v>#N/A</v>
      </c>
      <c r="JS98" s="14" t="e">
        <v>#N/A</v>
      </c>
      <c r="JT98" s="14"/>
      <c r="JU98" s="14" t="e">
        <v>#N/A</v>
      </c>
      <c r="JV98" s="14" t="e">
        <v>#N/A</v>
      </c>
      <c r="JW98" s="14"/>
      <c r="JX98" s="14" t="e">
        <v>#N/A</v>
      </c>
      <c r="JY98" s="14" t="e">
        <v>#N/A</v>
      </c>
      <c r="JZ98" s="14"/>
      <c r="KA98" s="14" t="e">
        <v>#N/A</v>
      </c>
      <c r="KB98" s="14" t="e">
        <v>#N/A</v>
      </c>
      <c r="KC98" s="14"/>
      <c r="KD98" s="14" t="e">
        <v>#N/A</v>
      </c>
      <c r="KE98" s="14" t="e">
        <v>#N/A</v>
      </c>
      <c r="KF98" s="14"/>
      <c r="KG98" s="14" t="e">
        <v>#N/A</v>
      </c>
      <c r="KH98" s="14" t="e">
        <v>#N/A</v>
      </c>
      <c r="KI98" s="14"/>
      <c r="KJ98" s="14" t="e">
        <v>#N/A</v>
      </c>
      <c r="KK98" s="14" t="e">
        <v>#N/A</v>
      </c>
      <c r="KL98" s="14"/>
      <c r="KM98" s="14" t="e">
        <v>#N/A</v>
      </c>
      <c r="KN98" s="14" t="e">
        <v>#N/A</v>
      </c>
      <c r="KO98" s="14"/>
      <c r="KP98" s="14" t="e">
        <v>#N/A</v>
      </c>
      <c r="KQ98" s="14" t="e">
        <v>#N/A</v>
      </c>
      <c r="KR98" s="14"/>
      <c r="KS98" s="14" t="e">
        <v>#N/A</v>
      </c>
      <c r="KT98" s="14" t="e">
        <v>#N/A</v>
      </c>
      <c r="KU98" s="14"/>
      <c r="KV98" s="14" t="e">
        <v>#N/A</v>
      </c>
      <c r="KW98" s="14" t="e">
        <v>#N/A</v>
      </c>
      <c r="KX98" s="14"/>
      <c r="KY98" s="14" t="e">
        <v>#N/A</v>
      </c>
      <c r="KZ98" s="14" t="e">
        <v>#N/A</v>
      </c>
      <c r="LA98" s="14"/>
      <c r="LB98" s="14" t="e">
        <v>#N/A</v>
      </c>
      <c r="LC98" s="14" t="e">
        <v>#N/A</v>
      </c>
      <c r="LD98" s="14"/>
      <c r="LE98" s="14" t="e">
        <v>#N/A</v>
      </c>
      <c r="LF98" s="14" t="e">
        <v>#N/A</v>
      </c>
      <c r="LG98" s="14"/>
      <c r="LH98" s="14" t="e">
        <v>#N/A</v>
      </c>
      <c r="LI98" s="14" t="e">
        <v>#N/A</v>
      </c>
      <c r="LJ98" s="14"/>
      <c r="LK98" s="14" t="e">
        <v>#N/A</v>
      </c>
      <c r="LL98" s="14" t="e">
        <v>#N/A</v>
      </c>
      <c r="LM98" s="14"/>
      <c r="LN98" s="14" t="e">
        <v>#N/A</v>
      </c>
      <c r="LO98" s="14" t="e">
        <v>#N/A</v>
      </c>
      <c r="LP98" s="14"/>
      <c r="LQ98" s="14" t="e">
        <v>#N/A</v>
      </c>
      <c r="LR98" s="14" t="e">
        <v>#N/A</v>
      </c>
      <c r="LS98" s="14"/>
      <c r="LT98" s="14" t="e">
        <v>#N/A</v>
      </c>
      <c r="LU98" s="14" t="e">
        <v>#N/A</v>
      </c>
      <c r="LV98" s="14"/>
      <c r="LW98" s="14" t="e">
        <v>#N/A</v>
      </c>
      <c r="LX98" s="14" t="e">
        <v>#N/A</v>
      </c>
      <c r="LY98" s="14"/>
      <c r="LZ98" s="14" t="e">
        <v>#N/A</v>
      </c>
      <c r="MA98" s="14" t="e">
        <v>#N/A</v>
      </c>
      <c r="MB98" s="14"/>
      <c r="MC98" s="14" t="e">
        <v>#N/A</v>
      </c>
      <c r="MD98" s="14" t="e">
        <v>#N/A</v>
      </c>
      <c r="ME98" s="14"/>
      <c r="MF98" s="14" t="e">
        <v>#N/A</v>
      </c>
      <c r="MG98" s="14" t="e">
        <v>#N/A</v>
      </c>
      <c r="MH98" s="14"/>
      <c r="MI98" s="14" t="e">
        <v>#N/A</v>
      </c>
      <c r="MJ98" s="14" t="e">
        <v>#N/A</v>
      </c>
      <c r="MK98" s="14"/>
      <c r="ML98" s="14" t="e">
        <v>#N/A</v>
      </c>
      <c r="MM98" s="14" t="e">
        <v>#N/A</v>
      </c>
      <c r="MN98" s="14"/>
      <c r="MO98" s="14" t="e">
        <v>#N/A</v>
      </c>
      <c r="MP98" s="14" t="e">
        <v>#N/A</v>
      </c>
      <c r="MQ98" s="14"/>
      <c r="MR98" s="14" t="e">
        <v>#N/A</v>
      </c>
      <c r="MS98" s="14" t="e">
        <v>#N/A</v>
      </c>
      <c r="MT98" s="14"/>
      <c r="MU98" s="14" t="e">
        <v>#N/A</v>
      </c>
      <c r="MV98" s="14" t="e">
        <v>#N/A</v>
      </c>
      <c r="MW98" s="14"/>
      <c r="MX98" s="14" t="e">
        <v>#N/A</v>
      </c>
      <c r="MY98" s="14" t="e">
        <v>#N/A</v>
      </c>
      <c r="MZ98" s="14"/>
      <c r="NA98" s="14" t="e">
        <v>#N/A</v>
      </c>
      <c r="NB98" s="14" t="e">
        <v>#N/A</v>
      </c>
      <c r="NC98" s="14"/>
      <c r="ND98" s="14" t="e">
        <v>#N/A</v>
      </c>
      <c r="NE98" s="14" t="e">
        <v>#N/A</v>
      </c>
      <c r="NF98" s="14"/>
      <c r="NG98" s="14" t="e">
        <v>#N/A</v>
      </c>
      <c r="NH98" s="14" t="e">
        <v>#N/A</v>
      </c>
      <c r="NI98" s="14"/>
      <c r="NJ98" s="14" t="e">
        <v>#N/A</v>
      </c>
      <c r="NK98" s="14" t="e">
        <v>#N/A</v>
      </c>
      <c r="NL98" s="14"/>
      <c r="NM98" s="14" t="e">
        <v>#N/A</v>
      </c>
      <c r="NN98" s="14" t="e">
        <v>#N/A</v>
      </c>
      <c r="NO98" s="14"/>
      <c r="NP98" s="14" t="e">
        <v>#N/A</v>
      </c>
      <c r="NQ98" s="14" t="e">
        <v>#N/A</v>
      </c>
      <c r="NR98" s="14"/>
      <c r="NS98" s="14" t="e">
        <v>#N/A</v>
      </c>
      <c r="NT98" s="14" t="e">
        <v>#N/A</v>
      </c>
      <c r="NU98" s="14"/>
      <c r="NV98" s="14" t="e">
        <v>#N/A</v>
      </c>
      <c r="NW98" s="14" t="e">
        <v>#N/A</v>
      </c>
      <c r="NX98" s="14"/>
      <c r="NY98" s="14" t="e">
        <v>#N/A</v>
      </c>
      <c r="NZ98" s="14" t="e">
        <v>#N/A</v>
      </c>
      <c r="OA98" s="14"/>
      <c r="OB98" s="14" t="e">
        <v>#N/A</v>
      </c>
      <c r="OC98" s="14" t="e">
        <v>#N/A</v>
      </c>
      <c r="OD98" s="14"/>
      <c r="OE98" s="14" t="e">
        <v>#N/A</v>
      </c>
      <c r="OF98" s="14" t="e">
        <v>#N/A</v>
      </c>
      <c r="OG98" s="14"/>
      <c r="OH98" s="14" t="e">
        <v>#N/A</v>
      </c>
      <c r="OI98" s="14" t="e">
        <v>#N/A</v>
      </c>
      <c r="OJ98" s="14"/>
      <c r="OK98" s="14" t="e">
        <v>#N/A</v>
      </c>
      <c r="OL98" s="14" t="e">
        <v>#N/A</v>
      </c>
      <c r="OM98" s="14"/>
      <c r="ON98" s="14" t="e">
        <v>#N/A</v>
      </c>
      <c r="OO98" s="14" t="e">
        <v>#N/A</v>
      </c>
      <c r="OP98" s="14"/>
      <c r="OQ98" s="14" t="e">
        <v>#N/A</v>
      </c>
      <c r="OR98" s="14" t="e">
        <v>#N/A</v>
      </c>
      <c r="OS98" s="14"/>
      <c r="OT98" s="14" t="e">
        <v>#N/A</v>
      </c>
      <c r="OU98" s="14" t="e">
        <v>#N/A</v>
      </c>
      <c r="OV98" s="14"/>
      <c r="OW98" s="14" t="e">
        <v>#N/A</v>
      </c>
      <c r="OX98" s="14" t="e">
        <v>#N/A</v>
      </c>
      <c r="OY98" s="14"/>
      <c r="OZ98" s="14" t="e">
        <v>#N/A</v>
      </c>
      <c r="PA98" s="14" t="e">
        <v>#N/A</v>
      </c>
      <c r="PB98" s="14"/>
      <c r="PC98" s="14" t="e">
        <v>#N/A</v>
      </c>
      <c r="PD98" s="14" t="e">
        <v>#N/A</v>
      </c>
      <c r="PE98" s="14"/>
      <c r="PF98" s="14" t="e">
        <v>#N/A</v>
      </c>
      <c r="PG98" s="14" t="e">
        <v>#N/A</v>
      </c>
      <c r="PH98" s="14"/>
      <c r="PI98" s="14" t="e">
        <v>#N/A</v>
      </c>
      <c r="PJ98" s="14" t="e">
        <v>#N/A</v>
      </c>
      <c r="PK98" s="14"/>
      <c r="PL98" s="14" t="e">
        <v>#N/A</v>
      </c>
      <c r="PM98" s="14" t="e">
        <v>#N/A</v>
      </c>
      <c r="PN98" s="14"/>
      <c r="PO98" s="14" t="e">
        <v>#N/A</v>
      </c>
      <c r="PP98" s="14" t="e">
        <v>#N/A</v>
      </c>
      <c r="PQ98" s="14"/>
      <c r="PR98" s="14" t="e">
        <v>#N/A</v>
      </c>
      <c r="PS98" s="14" t="e">
        <v>#N/A</v>
      </c>
      <c r="PT98" s="14"/>
      <c r="PU98" s="14"/>
      <c r="PV98" s="14"/>
      <c r="PW98" s="14"/>
      <c r="PX98" s="14" t="e">
        <v>#N/A</v>
      </c>
      <c r="PY98" s="14" t="e">
        <v>#N/A</v>
      </c>
      <c r="PZ98" s="14"/>
      <c r="QA98" s="14" t="e">
        <v>#N/A</v>
      </c>
      <c r="QB98" s="14" t="e">
        <v>#N/A</v>
      </c>
      <c r="QC98" s="14"/>
      <c r="QD98" s="14" t="e">
        <v>#N/A</v>
      </c>
      <c r="QE98" s="14" t="e">
        <v>#N/A</v>
      </c>
      <c r="QF98" s="14"/>
      <c r="QG98" s="14" t="e">
        <v>#N/A</v>
      </c>
      <c r="QH98" s="14" t="e">
        <v>#N/A</v>
      </c>
      <c r="QI98" s="14"/>
      <c r="QJ98" s="14" t="e">
        <v>#N/A</v>
      </c>
      <c r="QK98" s="14" t="e">
        <v>#N/A</v>
      </c>
      <c r="QL98" s="14"/>
      <c r="QM98" s="14" t="e">
        <v>#N/A</v>
      </c>
      <c r="QN98" s="14" t="e">
        <v>#N/A</v>
      </c>
      <c r="QO98" s="14"/>
      <c r="QP98" s="14" t="e">
        <v>#N/A</v>
      </c>
      <c r="QQ98" s="14" t="e">
        <v>#N/A</v>
      </c>
      <c r="QR98" s="14"/>
      <c r="QS98" s="14" t="e">
        <v>#N/A</v>
      </c>
      <c r="QT98" s="14" t="e">
        <v>#N/A</v>
      </c>
      <c r="QU98" s="14"/>
      <c r="QV98" s="14" t="e">
        <v>#N/A</v>
      </c>
      <c r="QW98" s="14" t="e">
        <v>#N/A</v>
      </c>
      <c r="QX98" s="14"/>
      <c r="QY98" s="14" t="e">
        <v>#N/A</v>
      </c>
      <c r="QZ98" s="14" t="e">
        <v>#N/A</v>
      </c>
      <c r="RA98" s="14"/>
      <c r="RB98" s="14" t="e">
        <v>#N/A</v>
      </c>
      <c r="RC98" s="14" t="e">
        <v>#N/A</v>
      </c>
      <c r="RD98" s="14"/>
      <c r="RE98" s="14" t="e">
        <v>#N/A</v>
      </c>
      <c r="RF98" s="14" t="e">
        <v>#N/A</v>
      </c>
      <c r="RG98" s="14"/>
      <c r="RH98" s="14" t="e">
        <v>#N/A</v>
      </c>
      <c r="RI98" s="14" t="e">
        <v>#N/A</v>
      </c>
      <c r="RJ98" s="35" t="e">
        <v>#N/A</v>
      </c>
      <c r="RK98" s="35" t="e">
        <f t="shared" si="1"/>
        <v>#N/A</v>
      </c>
    </row>
    <row r="99" spans="1:479" s="12" customFormat="1" ht="12.75" hidden="1" x14ac:dyDescent="0.2">
      <c r="A99" s="12" t="s">
        <v>60</v>
      </c>
      <c r="B99" s="41" t="s">
        <v>27</v>
      </c>
      <c r="C99" s="12" t="s">
        <v>133</v>
      </c>
      <c r="D99" s="14">
        <v>25</v>
      </c>
      <c r="E99" s="14">
        <v>4</v>
      </c>
      <c r="F99" s="14">
        <v>3.45</v>
      </c>
      <c r="G99" s="14"/>
      <c r="H99" s="14">
        <v>5</v>
      </c>
      <c r="I99" s="14">
        <v>11.299999999999999</v>
      </c>
      <c r="J99" s="14"/>
      <c r="K99" s="14">
        <v>5</v>
      </c>
      <c r="L99" s="14">
        <v>9.15</v>
      </c>
      <c r="M99" s="14"/>
      <c r="N99" s="14">
        <v>5</v>
      </c>
      <c r="O99" s="14">
        <v>1</v>
      </c>
      <c r="P99" s="14"/>
      <c r="Q99" s="14">
        <v>5</v>
      </c>
      <c r="R99" s="14">
        <v>2.5499999999999998</v>
      </c>
      <c r="S99" s="14"/>
      <c r="T99" s="14">
        <v>5</v>
      </c>
      <c r="U99" s="14">
        <v>1.9</v>
      </c>
      <c r="V99" s="14"/>
      <c r="W99" s="14">
        <v>4</v>
      </c>
      <c r="X99" s="14">
        <v>0.8</v>
      </c>
      <c r="Y99" s="14"/>
      <c r="Z99" s="14">
        <v>5</v>
      </c>
      <c r="AA99" s="14">
        <v>12</v>
      </c>
      <c r="AB99" s="14"/>
      <c r="AC99" s="14">
        <v>4</v>
      </c>
      <c r="AD99" s="14">
        <v>5</v>
      </c>
      <c r="AE99" s="14"/>
      <c r="AF99" s="14">
        <v>5</v>
      </c>
      <c r="AG99" s="14">
        <v>4.0999999999999996</v>
      </c>
      <c r="AH99" s="14"/>
      <c r="AI99" s="14">
        <v>5</v>
      </c>
      <c r="AJ99" s="14">
        <v>4.25</v>
      </c>
      <c r="AK99" s="14"/>
      <c r="AL99" s="14">
        <v>3</v>
      </c>
      <c r="AM99" s="14">
        <v>3</v>
      </c>
      <c r="AN99" s="14"/>
      <c r="AO99" s="14">
        <v>5</v>
      </c>
      <c r="AP99" s="14">
        <v>2</v>
      </c>
      <c r="AQ99" s="14"/>
      <c r="AR99" s="14">
        <v>5</v>
      </c>
      <c r="AS99" s="14">
        <v>8.25</v>
      </c>
      <c r="AT99" s="14"/>
      <c r="AU99" s="14">
        <v>4</v>
      </c>
      <c r="AV99" s="14">
        <v>4</v>
      </c>
      <c r="AW99" s="14"/>
      <c r="AX99" s="14">
        <v>5</v>
      </c>
      <c r="AY99" s="14">
        <v>2.75</v>
      </c>
      <c r="AZ99" s="14"/>
      <c r="BA99" s="14">
        <v>5</v>
      </c>
      <c r="BB99" s="14">
        <v>1.2</v>
      </c>
      <c r="BC99" s="14"/>
      <c r="BD99" s="14">
        <v>5</v>
      </c>
      <c r="BE99" s="14">
        <v>3</v>
      </c>
      <c r="BF99" s="14"/>
      <c r="BG99" s="14">
        <v>5</v>
      </c>
      <c r="BH99" s="14">
        <v>8</v>
      </c>
      <c r="BI99" s="14"/>
      <c r="BJ99" s="14">
        <v>5</v>
      </c>
      <c r="BK99" s="14">
        <v>10</v>
      </c>
      <c r="BL99" s="14"/>
      <c r="BM99" s="14">
        <v>5</v>
      </c>
      <c r="BN99" s="14">
        <v>1.5</v>
      </c>
      <c r="BO99" s="14"/>
      <c r="BP99" s="14"/>
      <c r="BQ99" s="14"/>
      <c r="BR99" s="14"/>
      <c r="BS99" s="14">
        <v>5</v>
      </c>
      <c r="BT99" s="14">
        <v>0</v>
      </c>
      <c r="BU99" s="14"/>
      <c r="BV99" s="14">
        <v>2</v>
      </c>
      <c r="BW99" s="14">
        <v>0</v>
      </c>
      <c r="BX99" s="14"/>
      <c r="BY99" s="14">
        <v>5</v>
      </c>
      <c r="BZ99" s="14">
        <v>11.7</v>
      </c>
      <c r="CA99" s="14"/>
      <c r="CB99" s="14">
        <v>5</v>
      </c>
      <c r="CC99" s="14">
        <v>2.35</v>
      </c>
      <c r="CD99" s="14"/>
      <c r="CE99" s="14">
        <v>5</v>
      </c>
      <c r="CF99" s="14">
        <v>3.3</v>
      </c>
      <c r="CG99" s="14"/>
      <c r="CH99" s="14">
        <v>5</v>
      </c>
      <c r="CI99" s="14">
        <v>3.05</v>
      </c>
      <c r="CJ99" s="14"/>
      <c r="CK99" s="14">
        <v>5</v>
      </c>
      <c r="CL99" s="14">
        <v>1.5</v>
      </c>
      <c r="CM99" s="14"/>
      <c r="CN99" s="14">
        <v>5</v>
      </c>
      <c r="CO99" s="14">
        <v>6.5</v>
      </c>
      <c r="CP99" s="14"/>
      <c r="CQ99" s="14">
        <v>5</v>
      </c>
      <c r="CR99" s="14">
        <v>3.55</v>
      </c>
      <c r="CS99" s="14"/>
      <c r="CT99" s="14">
        <v>5</v>
      </c>
      <c r="CU99" s="14">
        <v>7.5</v>
      </c>
      <c r="CV99" s="14"/>
      <c r="CW99" s="14">
        <v>5</v>
      </c>
      <c r="CX99" s="14">
        <v>11.25</v>
      </c>
      <c r="CY99" s="14"/>
      <c r="CZ99" s="14">
        <v>5</v>
      </c>
      <c r="DA99" s="14">
        <v>9.9</v>
      </c>
      <c r="DB99" s="14"/>
      <c r="DC99" s="14">
        <v>5</v>
      </c>
      <c r="DD99" s="14">
        <v>0.8</v>
      </c>
      <c r="DE99" s="14"/>
      <c r="DF99" s="14">
        <v>5</v>
      </c>
      <c r="DG99" s="14">
        <v>7</v>
      </c>
      <c r="DH99" s="14"/>
      <c r="DI99" s="14">
        <v>5</v>
      </c>
      <c r="DJ99" s="14">
        <v>3.6</v>
      </c>
      <c r="DK99" s="14"/>
      <c r="DL99" s="14">
        <v>5</v>
      </c>
      <c r="DM99" s="14">
        <v>6.5</v>
      </c>
      <c r="DN99" s="14"/>
      <c r="DO99" s="14">
        <v>5</v>
      </c>
      <c r="DP99" s="14">
        <v>8</v>
      </c>
      <c r="DQ99" s="14"/>
      <c r="DR99" s="14">
        <v>5</v>
      </c>
      <c r="DS99" s="14">
        <v>0.7</v>
      </c>
      <c r="DT99" s="14"/>
      <c r="DU99" s="14">
        <v>5</v>
      </c>
      <c r="DV99" s="14">
        <v>34.4</v>
      </c>
      <c r="DW99" s="14"/>
      <c r="DX99" s="14">
        <v>96.15</v>
      </c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  <c r="EJ99" s="14"/>
      <c r="EK99" s="14"/>
      <c r="EL99" s="1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14"/>
      <c r="FA99" s="14"/>
      <c r="FB99" s="14"/>
      <c r="FC99" s="14"/>
      <c r="FD99" s="14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14"/>
      <c r="FP99" s="14"/>
      <c r="FQ99" s="14"/>
      <c r="FR99" s="14"/>
      <c r="FS99" s="14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4"/>
      <c r="GG99" s="14"/>
      <c r="GH99" s="14"/>
      <c r="GI99" s="14"/>
      <c r="GJ99" s="14"/>
      <c r="GK99" s="14"/>
      <c r="GL99" s="14"/>
      <c r="GM99" s="14"/>
      <c r="GN99" s="14"/>
      <c r="GO99" s="14"/>
      <c r="GP99" s="14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4"/>
      <c r="HQ99" s="14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  <c r="IV99" s="14"/>
      <c r="IW99" s="14"/>
      <c r="IX99" s="14"/>
      <c r="IY99" s="14"/>
      <c r="IZ99" s="14"/>
      <c r="JA99" s="14"/>
      <c r="JB99" s="14"/>
      <c r="JC99" s="14"/>
      <c r="JD99" s="14"/>
      <c r="JE99" s="14"/>
      <c r="JF99" s="14"/>
      <c r="JG99" s="14"/>
      <c r="JH99" s="14"/>
      <c r="JI99" s="14"/>
      <c r="JJ99" s="14"/>
      <c r="JK99" s="14"/>
      <c r="JL99" s="14"/>
      <c r="JM99" s="14"/>
      <c r="JN99" s="14"/>
      <c r="JO99" s="14"/>
      <c r="JP99" s="14"/>
      <c r="JQ99" s="14"/>
      <c r="JR99" s="14"/>
      <c r="JS99" s="14"/>
      <c r="JT99" s="14"/>
      <c r="JU99" s="14"/>
      <c r="JV99" s="14"/>
      <c r="JW99" s="14"/>
      <c r="JX99" s="14"/>
      <c r="JY99" s="14"/>
      <c r="JZ99" s="14"/>
      <c r="KA99" s="14"/>
      <c r="KB99" s="14"/>
      <c r="KC99" s="14"/>
      <c r="KD99" s="14"/>
      <c r="KE99" s="14"/>
      <c r="KF99" s="14"/>
      <c r="KG99" s="14"/>
      <c r="KH99" s="14"/>
      <c r="KI99" s="14"/>
      <c r="KJ99" s="14"/>
      <c r="KK99" s="14"/>
      <c r="KL99" s="14"/>
      <c r="KM99" s="14"/>
      <c r="KN99" s="14"/>
      <c r="KO99" s="14"/>
      <c r="KP99" s="14"/>
      <c r="KQ99" s="14"/>
      <c r="KR99" s="14"/>
      <c r="KS99" s="14"/>
      <c r="KT99" s="14"/>
      <c r="KU99" s="14"/>
      <c r="KV99" s="14"/>
      <c r="KW99" s="14"/>
      <c r="KX99" s="14"/>
      <c r="KY99" s="14"/>
      <c r="KZ99" s="14"/>
      <c r="LA99" s="14"/>
      <c r="LB99" s="14"/>
      <c r="LC99" s="14"/>
      <c r="LD99" s="14"/>
      <c r="LE99" s="14"/>
      <c r="LF99" s="14"/>
      <c r="LG99" s="14"/>
      <c r="LH99" s="14"/>
      <c r="LI99" s="14"/>
      <c r="LJ99" s="14"/>
      <c r="LK99" s="14"/>
      <c r="LL99" s="14"/>
      <c r="LM99" s="14"/>
      <c r="LN99" s="14"/>
      <c r="LO99" s="14"/>
      <c r="LP99" s="14"/>
      <c r="LQ99" s="14"/>
      <c r="LR99" s="14"/>
      <c r="LS99" s="14"/>
      <c r="LT99" s="14"/>
      <c r="LU99" s="14"/>
      <c r="LV99" s="14"/>
      <c r="LW99" s="14"/>
      <c r="LX99" s="14"/>
      <c r="LY99" s="14"/>
      <c r="LZ99" s="14"/>
      <c r="MA99" s="14"/>
      <c r="MB99" s="14"/>
      <c r="MC99" s="14"/>
      <c r="MD99" s="14"/>
      <c r="ME99" s="14"/>
      <c r="MF99" s="14"/>
      <c r="MG99" s="14"/>
      <c r="MH99" s="14"/>
      <c r="MI99" s="14"/>
      <c r="MJ99" s="14"/>
      <c r="MK99" s="14"/>
      <c r="ML99" s="14"/>
      <c r="MM99" s="14"/>
      <c r="MN99" s="14"/>
      <c r="MO99" s="14"/>
      <c r="MP99" s="14"/>
      <c r="MQ99" s="14"/>
      <c r="MR99" s="14"/>
      <c r="MS99" s="14"/>
      <c r="MT99" s="14"/>
      <c r="MU99" s="14"/>
      <c r="MV99" s="14"/>
      <c r="MW99" s="14"/>
      <c r="MX99" s="14"/>
      <c r="MY99" s="14"/>
      <c r="MZ99" s="14"/>
      <c r="NA99" s="14"/>
      <c r="NB99" s="14"/>
      <c r="NC99" s="14"/>
      <c r="ND99" s="14"/>
      <c r="NE99" s="14"/>
      <c r="NF99" s="14"/>
      <c r="NG99" s="14"/>
      <c r="NH99" s="14"/>
      <c r="NI99" s="14"/>
      <c r="NJ99" s="14"/>
      <c r="NK99" s="14"/>
      <c r="NL99" s="14"/>
      <c r="NM99" s="14"/>
      <c r="NN99" s="14"/>
      <c r="NO99" s="14"/>
      <c r="NP99" s="14"/>
      <c r="NQ99" s="14"/>
      <c r="NR99" s="14"/>
      <c r="NS99" s="14"/>
      <c r="NT99" s="14"/>
      <c r="NU99" s="14"/>
      <c r="NV99" s="14"/>
      <c r="NW99" s="14"/>
      <c r="NX99" s="14"/>
      <c r="NY99" s="14"/>
      <c r="NZ99" s="14"/>
      <c r="OA99" s="14"/>
      <c r="OB99" s="14"/>
      <c r="OC99" s="14"/>
      <c r="OD99" s="14"/>
      <c r="OE99" s="14"/>
      <c r="OF99" s="14"/>
      <c r="OG99" s="14"/>
      <c r="OH99" s="14"/>
      <c r="OI99" s="14"/>
      <c r="OJ99" s="14"/>
      <c r="OK99" s="14"/>
      <c r="OL99" s="14"/>
      <c r="OM99" s="14"/>
      <c r="ON99" s="14"/>
      <c r="OO99" s="14"/>
      <c r="OP99" s="14"/>
      <c r="OQ99" s="14"/>
      <c r="OR99" s="14"/>
      <c r="OS99" s="14"/>
      <c r="OT99" s="14"/>
      <c r="OU99" s="14"/>
      <c r="OV99" s="14"/>
      <c r="OW99" s="14"/>
      <c r="OX99" s="14"/>
      <c r="OY99" s="14"/>
      <c r="OZ99" s="14"/>
      <c r="PA99" s="14"/>
      <c r="PB99" s="14"/>
      <c r="PC99" s="14"/>
      <c r="PD99" s="14"/>
      <c r="PE99" s="14"/>
      <c r="PF99" s="14"/>
      <c r="PG99" s="14"/>
      <c r="PH99" s="14"/>
      <c r="PI99" s="14"/>
      <c r="PJ99" s="14"/>
      <c r="PK99" s="14"/>
      <c r="PL99" s="14"/>
      <c r="PM99" s="14"/>
      <c r="PN99" s="14"/>
      <c r="PO99" s="14"/>
      <c r="PP99" s="14"/>
      <c r="PQ99" s="14"/>
      <c r="PR99" s="14"/>
      <c r="PS99" s="14"/>
      <c r="PT99" s="14"/>
      <c r="PU99" s="14"/>
      <c r="PV99" s="14"/>
      <c r="PW99" s="14"/>
      <c r="PX99" s="14" t="e">
        <v>#N/A</v>
      </c>
      <c r="PY99" s="14" t="e">
        <v>#N/A</v>
      </c>
      <c r="PZ99" s="14"/>
      <c r="QA99" s="14" t="e">
        <v>#N/A</v>
      </c>
      <c r="QB99" s="14" t="e">
        <v>#N/A</v>
      </c>
      <c r="QC99" s="14"/>
      <c r="QD99" s="14" t="e">
        <v>#N/A</v>
      </c>
      <c r="QE99" s="14" t="e">
        <v>#N/A</v>
      </c>
      <c r="QF99" s="14"/>
      <c r="QG99" s="14" t="e">
        <v>#N/A</v>
      </c>
      <c r="QH99" s="14" t="e">
        <v>#N/A</v>
      </c>
      <c r="QI99" s="14"/>
      <c r="QJ99" s="14" t="e">
        <v>#N/A</v>
      </c>
      <c r="QK99" s="14" t="e">
        <v>#N/A</v>
      </c>
      <c r="QL99" s="14"/>
      <c r="QM99" s="14" t="e">
        <v>#N/A</v>
      </c>
      <c r="QN99" s="14" t="e">
        <v>#N/A</v>
      </c>
      <c r="QO99" s="14"/>
      <c r="QP99" s="14" t="e">
        <v>#N/A</v>
      </c>
      <c r="QQ99" s="14" t="e">
        <v>#N/A</v>
      </c>
      <c r="QR99" s="14"/>
      <c r="QS99" s="14" t="e">
        <v>#N/A</v>
      </c>
      <c r="QT99" s="14" t="e">
        <v>#N/A</v>
      </c>
      <c r="QU99" s="14"/>
      <c r="QV99" s="14" t="e">
        <v>#N/A</v>
      </c>
      <c r="QW99" s="14" t="e">
        <v>#N/A</v>
      </c>
      <c r="QX99" s="14"/>
      <c r="QY99" s="14" t="e">
        <v>#N/A</v>
      </c>
      <c r="QZ99" s="14" t="e">
        <v>#N/A</v>
      </c>
      <c r="RA99" s="14"/>
      <c r="RB99" s="14" t="e">
        <v>#N/A</v>
      </c>
      <c r="RC99" s="14" t="e">
        <v>#N/A</v>
      </c>
      <c r="RD99" s="14"/>
      <c r="RE99" s="14" t="e">
        <v>#N/A</v>
      </c>
      <c r="RF99" s="14" t="e">
        <v>#N/A</v>
      </c>
      <c r="RG99" s="14"/>
      <c r="RH99" s="14" t="e">
        <v>#N/A</v>
      </c>
      <c r="RI99" s="14" t="e">
        <v>#N/A</v>
      </c>
      <c r="RJ99" s="35" t="e">
        <v>#N/A</v>
      </c>
      <c r="RK99" s="35" t="e">
        <f t="shared" si="1"/>
        <v>#N/A</v>
      </c>
    </row>
    <row r="100" spans="1:479" s="12" customFormat="1" ht="12.75" x14ac:dyDescent="0.2">
      <c r="A100" s="12" t="s">
        <v>460</v>
      </c>
      <c r="B100" s="41" t="s">
        <v>461</v>
      </c>
      <c r="C100" s="12" t="s">
        <v>462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  <c r="EJ100" s="14"/>
      <c r="EK100" s="14"/>
      <c r="EL100" s="14"/>
      <c r="EM100" s="14"/>
      <c r="EN100" s="14"/>
      <c r="EO100" s="14"/>
      <c r="EP100" s="14"/>
      <c r="EQ100" s="14"/>
      <c r="ER100" s="14"/>
      <c r="ES100" s="14"/>
      <c r="ET100" s="14"/>
      <c r="EU100" s="14"/>
      <c r="EV100" s="14"/>
      <c r="EW100" s="14"/>
      <c r="EX100" s="14"/>
      <c r="EY100" s="14"/>
      <c r="EZ100" s="14"/>
      <c r="FA100" s="14"/>
      <c r="FB100" s="14"/>
      <c r="FC100" s="14"/>
      <c r="FD100" s="14"/>
      <c r="FE100" s="14"/>
      <c r="FF100" s="14"/>
      <c r="FG100" s="14"/>
      <c r="FH100" s="14"/>
      <c r="FI100" s="14"/>
      <c r="FJ100" s="14"/>
      <c r="FK100" s="14"/>
      <c r="FL100" s="14"/>
      <c r="FM100" s="14"/>
      <c r="FN100" s="14"/>
      <c r="FO100" s="14"/>
      <c r="FP100" s="14"/>
      <c r="FQ100" s="14"/>
      <c r="FR100" s="14"/>
      <c r="FS100" s="14"/>
      <c r="FT100" s="14"/>
      <c r="FU100" s="14"/>
      <c r="FV100" s="14"/>
      <c r="FW100" s="14"/>
      <c r="FX100" s="14"/>
      <c r="FY100" s="14"/>
      <c r="FZ100" s="14"/>
      <c r="GA100" s="14"/>
      <c r="GB100" s="14"/>
      <c r="GC100" s="14"/>
      <c r="GD100" s="14"/>
      <c r="GE100" s="14"/>
      <c r="GF100" s="14"/>
      <c r="GG100" s="14"/>
      <c r="GH100" s="14"/>
      <c r="GI100" s="14"/>
      <c r="GJ100" s="14"/>
      <c r="GK100" s="14"/>
      <c r="GL100" s="14"/>
      <c r="GM100" s="14"/>
      <c r="GN100" s="14"/>
      <c r="GO100" s="14"/>
      <c r="GP100" s="14"/>
      <c r="GQ100" s="14"/>
      <c r="GR100" s="14"/>
      <c r="GS100" s="14"/>
      <c r="GT100" s="14"/>
      <c r="GU100" s="14"/>
      <c r="GV100" s="14"/>
      <c r="GW100" s="14"/>
      <c r="GX100" s="14"/>
      <c r="GY100" s="14"/>
      <c r="GZ100" s="14"/>
      <c r="HA100" s="14"/>
      <c r="HB100" s="14"/>
      <c r="HC100" s="14"/>
      <c r="HD100" s="14"/>
      <c r="HE100" s="14"/>
      <c r="HF100" s="14"/>
      <c r="HG100" s="14"/>
      <c r="HH100" s="14"/>
      <c r="HI100" s="14"/>
      <c r="HJ100" s="14"/>
      <c r="HK100" s="14"/>
      <c r="HL100" s="14"/>
      <c r="HM100" s="14"/>
      <c r="HN100" s="14"/>
      <c r="HO100" s="14"/>
      <c r="HP100" s="14"/>
      <c r="HQ100" s="14"/>
      <c r="HR100" s="14"/>
      <c r="HS100" s="14"/>
      <c r="HT100" s="14"/>
      <c r="HU100" s="14"/>
      <c r="HV100" s="14"/>
      <c r="HW100" s="14"/>
      <c r="HX100" s="14"/>
      <c r="HY100" s="14"/>
      <c r="HZ100" s="14"/>
      <c r="IA100" s="14"/>
      <c r="IB100" s="14"/>
      <c r="IC100" s="14"/>
      <c r="ID100" s="14"/>
      <c r="IE100" s="14"/>
      <c r="IF100" s="14"/>
      <c r="IG100" s="14"/>
      <c r="IH100" s="14"/>
      <c r="II100" s="14"/>
      <c r="IJ100" s="14"/>
      <c r="IK100" s="14"/>
      <c r="IL100" s="14"/>
      <c r="IM100" s="14"/>
      <c r="IN100" s="14"/>
      <c r="IO100" s="14"/>
      <c r="IP100" s="14"/>
      <c r="IQ100" s="14"/>
      <c r="IR100" s="14"/>
      <c r="IS100" s="14"/>
      <c r="IT100" s="14"/>
      <c r="IU100" s="14"/>
      <c r="IV100" s="14"/>
      <c r="IW100" s="14"/>
      <c r="IX100" s="14"/>
      <c r="IY100" s="14"/>
      <c r="IZ100" s="14"/>
      <c r="JA100" s="14"/>
      <c r="JB100" s="14"/>
      <c r="JC100" s="14"/>
      <c r="JD100" s="14"/>
      <c r="JE100" s="14"/>
      <c r="JF100" s="14"/>
      <c r="JG100" s="14"/>
      <c r="JH100" s="14"/>
      <c r="JI100" s="14"/>
      <c r="JJ100" s="14"/>
      <c r="JK100" s="14"/>
      <c r="JL100" s="14"/>
      <c r="JM100" s="14"/>
      <c r="JN100" s="14"/>
      <c r="JO100" s="14"/>
      <c r="JP100" s="14"/>
      <c r="JQ100" s="14"/>
      <c r="JR100" s="14"/>
      <c r="JS100" s="14"/>
      <c r="JT100" s="14"/>
      <c r="JU100" s="14"/>
      <c r="JV100" s="14"/>
      <c r="JW100" s="14"/>
      <c r="JX100" s="14"/>
      <c r="JY100" s="14"/>
      <c r="JZ100" s="14"/>
      <c r="KA100" s="14"/>
      <c r="KB100" s="14"/>
      <c r="KC100" s="14"/>
      <c r="KD100" s="14"/>
      <c r="KE100" s="14"/>
      <c r="KF100" s="14"/>
      <c r="KG100" s="14"/>
      <c r="KH100" s="14"/>
      <c r="KI100" s="14"/>
      <c r="KJ100" s="14"/>
      <c r="KK100" s="14"/>
      <c r="KL100" s="14"/>
      <c r="KM100" s="14"/>
      <c r="KN100" s="14"/>
      <c r="KO100" s="14"/>
      <c r="KP100" s="14"/>
      <c r="KQ100" s="14"/>
      <c r="KR100" s="14"/>
      <c r="KS100" s="14"/>
      <c r="KT100" s="14"/>
      <c r="KU100" s="14"/>
      <c r="KV100" s="14"/>
      <c r="KW100" s="14"/>
      <c r="KX100" s="14"/>
      <c r="KY100" s="14"/>
      <c r="KZ100" s="14"/>
      <c r="LA100" s="14"/>
      <c r="LB100" s="14"/>
      <c r="LC100" s="14"/>
      <c r="LD100" s="14"/>
      <c r="LE100" s="14"/>
      <c r="LF100" s="14"/>
      <c r="LG100" s="14"/>
      <c r="LH100" s="14"/>
      <c r="LI100" s="14"/>
      <c r="LJ100" s="14"/>
      <c r="LK100" s="14"/>
      <c r="LL100" s="14"/>
      <c r="LM100" s="14"/>
      <c r="LN100" s="14"/>
      <c r="LO100" s="14"/>
      <c r="LP100" s="14"/>
      <c r="LQ100" s="14"/>
      <c r="LR100" s="14"/>
      <c r="LS100" s="14"/>
      <c r="LT100" s="14"/>
      <c r="LU100" s="14"/>
      <c r="LV100" s="14"/>
      <c r="LW100" s="14"/>
      <c r="LX100" s="14"/>
      <c r="LY100" s="14"/>
      <c r="LZ100" s="14"/>
      <c r="MA100" s="14"/>
      <c r="MB100" s="14"/>
      <c r="MC100" s="14"/>
      <c r="MD100" s="14"/>
      <c r="ME100" s="14"/>
      <c r="MF100" s="14"/>
      <c r="MG100" s="14"/>
      <c r="MH100" s="14"/>
      <c r="MI100" s="14"/>
      <c r="MJ100" s="14"/>
      <c r="MK100" s="14"/>
      <c r="ML100" s="14"/>
      <c r="MM100" s="14"/>
      <c r="MN100" s="14"/>
      <c r="MO100" s="14"/>
      <c r="MP100" s="14"/>
      <c r="MQ100" s="14"/>
      <c r="MR100" s="14"/>
      <c r="MS100" s="14"/>
      <c r="MT100" s="14"/>
      <c r="MU100" s="14"/>
      <c r="MV100" s="14"/>
      <c r="MW100" s="14"/>
      <c r="MX100" s="14"/>
      <c r="MY100" s="14"/>
      <c r="MZ100" s="14"/>
      <c r="NA100" s="14"/>
      <c r="NB100" s="14"/>
      <c r="NC100" s="14"/>
      <c r="ND100" s="14"/>
      <c r="NE100" s="14"/>
      <c r="NF100" s="14"/>
      <c r="NG100" s="14"/>
      <c r="NH100" s="14"/>
      <c r="NI100" s="14"/>
      <c r="NJ100" s="14"/>
      <c r="NK100" s="14"/>
      <c r="NL100" s="14"/>
      <c r="NM100" s="14"/>
      <c r="NN100" s="14"/>
      <c r="NO100" s="14"/>
      <c r="NP100" s="14"/>
      <c r="NQ100" s="14"/>
      <c r="NR100" s="14"/>
      <c r="NS100" s="14"/>
      <c r="NT100" s="14"/>
      <c r="NU100" s="14"/>
      <c r="NV100" s="14"/>
      <c r="NW100" s="14"/>
      <c r="NX100" s="14"/>
      <c r="NY100" s="14"/>
      <c r="NZ100" s="14"/>
      <c r="OA100" s="14"/>
      <c r="OB100" s="14"/>
      <c r="OC100" s="14"/>
      <c r="OD100" s="14"/>
      <c r="OE100" s="14"/>
      <c r="OF100" s="14"/>
      <c r="OG100" s="14"/>
      <c r="OH100" s="14"/>
      <c r="OI100" s="14"/>
      <c r="OJ100" s="14"/>
      <c r="OK100" s="14"/>
      <c r="OL100" s="14"/>
      <c r="OM100" s="14"/>
      <c r="ON100" s="14"/>
      <c r="OO100" s="14"/>
      <c r="OP100" s="14"/>
      <c r="OQ100" s="14"/>
      <c r="OR100" s="14"/>
      <c r="OS100" s="14"/>
      <c r="OT100" s="14"/>
      <c r="OU100" s="14"/>
      <c r="OV100" s="14"/>
      <c r="OW100" s="14"/>
      <c r="OX100" s="14"/>
      <c r="OY100" s="14"/>
      <c r="OZ100" s="14"/>
      <c r="PA100" s="14"/>
      <c r="PB100" s="14"/>
      <c r="PC100" s="14"/>
      <c r="PD100" s="14"/>
      <c r="PE100" s="14"/>
      <c r="PF100" s="14"/>
      <c r="PG100" s="14"/>
      <c r="PH100" s="14"/>
      <c r="PI100" s="14"/>
      <c r="PJ100" s="14"/>
      <c r="PK100" s="14"/>
      <c r="PL100" s="14"/>
      <c r="PM100" s="14"/>
      <c r="PN100" s="14"/>
      <c r="PO100" s="14"/>
      <c r="PP100" s="14"/>
      <c r="PQ100" s="14"/>
      <c r="PR100" s="14"/>
      <c r="PS100" s="14"/>
      <c r="PT100" s="14">
        <v>30</v>
      </c>
      <c r="PU100" s="14"/>
      <c r="PV100" s="14"/>
      <c r="PW100" s="14"/>
      <c r="PX100" s="14">
        <v>5</v>
      </c>
      <c r="PY100" s="14">
        <v>16.25</v>
      </c>
      <c r="PZ100" s="14"/>
      <c r="QA100" s="14">
        <v>5</v>
      </c>
      <c r="QB100" s="14">
        <v>9.5</v>
      </c>
      <c r="QC100" s="14"/>
      <c r="QD100" s="14">
        <v>5</v>
      </c>
      <c r="QE100" s="14">
        <v>12</v>
      </c>
      <c r="QF100" s="14"/>
      <c r="QG100" s="14">
        <v>5</v>
      </c>
      <c r="QH100" s="14">
        <v>7.5</v>
      </c>
      <c r="QI100" s="14"/>
      <c r="QJ100" s="14">
        <v>5</v>
      </c>
      <c r="QK100" s="14">
        <v>1.8</v>
      </c>
      <c r="QL100" s="14"/>
      <c r="QM100" s="14">
        <v>5</v>
      </c>
      <c r="QN100" s="14">
        <v>0</v>
      </c>
      <c r="QO100" s="14"/>
      <c r="QP100" s="14">
        <v>5</v>
      </c>
      <c r="QQ100" s="14">
        <v>11</v>
      </c>
      <c r="QR100" s="14"/>
      <c r="QS100" s="14">
        <v>5</v>
      </c>
      <c r="QT100" s="14">
        <v>0</v>
      </c>
      <c r="QU100" s="14"/>
      <c r="QV100" s="14">
        <v>5</v>
      </c>
      <c r="QW100" s="14">
        <v>9.75</v>
      </c>
      <c r="QX100" s="14"/>
      <c r="QY100" s="14">
        <v>5</v>
      </c>
      <c r="QZ100" s="14">
        <v>0</v>
      </c>
      <c r="RA100" s="14"/>
      <c r="RB100" s="14">
        <v>5</v>
      </c>
      <c r="RC100" s="14">
        <v>0</v>
      </c>
      <c r="RD100" s="14"/>
      <c r="RE100" s="14">
        <v>5</v>
      </c>
      <c r="RF100" s="14">
        <v>9</v>
      </c>
      <c r="RG100" s="52">
        <v>10.15</v>
      </c>
      <c r="RH100" s="14">
        <v>5</v>
      </c>
      <c r="RI100" s="14">
        <v>8.4</v>
      </c>
      <c r="RJ100" s="35">
        <v>46.8</v>
      </c>
      <c r="RK100" s="35">
        <f t="shared" si="1"/>
        <v>60.349999999999994</v>
      </c>
    </row>
    <row r="101" spans="1:479" s="12" customFormat="1" ht="12.75" x14ac:dyDescent="0.2">
      <c r="B101" s="41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  <c r="EJ101" s="14"/>
      <c r="EK101" s="14"/>
      <c r="EL101" s="14"/>
      <c r="EM101" s="14"/>
      <c r="EN101" s="14"/>
      <c r="EO101" s="14"/>
      <c r="EP101" s="14"/>
      <c r="EQ101" s="14"/>
      <c r="ER101" s="14"/>
      <c r="ES101" s="14"/>
      <c r="ET101" s="14"/>
      <c r="EU101" s="14"/>
      <c r="EV101" s="14"/>
      <c r="EW101" s="14"/>
      <c r="EX101" s="14"/>
      <c r="EY101" s="14"/>
      <c r="EZ101" s="14"/>
      <c r="FA101" s="14"/>
      <c r="FB101" s="14"/>
      <c r="FC101" s="14"/>
      <c r="FD101" s="14"/>
      <c r="FE101" s="14"/>
      <c r="FF101" s="14"/>
      <c r="FG101" s="14"/>
      <c r="FH101" s="14"/>
      <c r="FI101" s="14"/>
      <c r="FJ101" s="14"/>
      <c r="FK101" s="14"/>
      <c r="FL101" s="14"/>
      <c r="FM101" s="14"/>
      <c r="FN101" s="14"/>
      <c r="FO101" s="14"/>
      <c r="FP101" s="14"/>
      <c r="FQ101" s="14"/>
      <c r="FR101" s="14"/>
      <c r="FS101" s="14"/>
      <c r="FT101" s="14"/>
      <c r="FU101" s="14"/>
      <c r="FV101" s="14"/>
      <c r="FW101" s="14"/>
      <c r="FX101" s="14"/>
      <c r="FY101" s="14"/>
      <c r="FZ101" s="14"/>
      <c r="GA101" s="14"/>
      <c r="GB101" s="14"/>
      <c r="GC101" s="14"/>
      <c r="GD101" s="14"/>
      <c r="GE101" s="14"/>
      <c r="GF101" s="14"/>
      <c r="GG101" s="14"/>
      <c r="GH101" s="14"/>
      <c r="GI101" s="14"/>
      <c r="GJ101" s="14"/>
      <c r="GK101" s="14"/>
      <c r="GL101" s="14"/>
      <c r="GM101" s="14"/>
      <c r="GN101" s="14"/>
      <c r="GO101" s="14"/>
      <c r="GP101" s="14"/>
      <c r="GQ101" s="14"/>
      <c r="GR101" s="14"/>
      <c r="GS101" s="14"/>
      <c r="GT101" s="14"/>
      <c r="GU101" s="14"/>
      <c r="GV101" s="14"/>
      <c r="GW101" s="14"/>
      <c r="GX101" s="14"/>
      <c r="GY101" s="14"/>
      <c r="GZ101" s="14"/>
      <c r="HA101" s="14"/>
      <c r="HB101" s="14"/>
      <c r="HC101" s="14"/>
      <c r="HD101" s="14"/>
      <c r="HE101" s="14"/>
      <c r="HF101" s="14"/>
      <c r="HG101" s="14"/>
      <c r="HH101" s="14"/>
      <c r="HI101" s="14"/>
      <c r="HJ101" s="14"/>
      <c r="HK101" s="14"/>
      <c r="HL101" s="14"/>
      <c r="HM101" s="14"/>
      <c r="HN101" s="14"/>
      <c r="HO101" s="14"/>
      <c r="HP101" s="14"/>
      <c r="HQ101" s="14"/>
      <c r="HR101" s="14"/>
      <c r="HS101" s="14"/>
      <c r="HT101" s="14"/>
      <c r="HU101" s="14"/>
      <c r="HV101" s="14"/>
      <c r="HW101" s="14"/>
      <c r="HX101" s="14"/>
      <c r="HY101" s="14"/>
      <c r="HZ101" s="14"/>
      <c r="IA101" s="14"/>
      <c r="IB101" s="14"/>
      <c r="IC101" s="14"/>
      <c r="ID101" s="14"/>
      <c r="IE101" s="14"/>
      <c r="IF101" s="14"/>
      <c r="IG101" s="14"/>
      <c r="IH101" s="14"/>
      <c r="II101" s="14"/>
      <c r="IJ101" s="14"/>
      <c r="IK101" s="14"/>
      <c r="IL101" s="14"/>
      <c r="IM101" s="14"/>
      <c r="IN101" s="14"/>
      <c r="IO101" s="14"/>
      <c r="IP101" s="14"/>
      <c r="IQ101" s="14"/>
      <c r="IR101" s="14"/>
      <c r="IS101" s="14"/>
      <c r="IT101" s="14"/>
      <c r="IU101" s="14"/>
      <c r="IV101" s="14"/>
      <c r="IW101" s="14"/>
      <c r="IX101" s="14"/>
      <c r="IY101" s="14"/>
      <c r="IZ101" s="14"/>
      <c r="JA101" s="14"/>
      <c r="JB101" s="14"/>
      <c r="JC101" s="14"/>
      <c r="JD101" s="14"/>
      <c r="JE101" s="14"/>
      <c r="JF101" s="14"/>
      <c r="JG101" s="14"/>
      <c r="JH101" s="14"/>
      <c r="JI101" s="14"/>
      <c r="JJ101" s="14"/>
      <c r="JK101" s="14"/>
      <c r="JL101" s="14"/>
      <c r="JM101" s="14"/>
      <c r="JN101" s="14"/>
      <c r="JO101" s="14"/>
      <c r="JP101" s="14"/>
      <c r="JQ101" s="14"/>
      <c r="JR101" s="14"/>
      <c r="JS101" s="14"/>
      <c r="JT101" s="14"/>
      <c r="JU101" s="14"/>
      <c r="JV101" s="14"/>
      <c r="JW101" s="14"/>
      <c r="JX101" s="14"/>
      <c r="JY101" s="14"/>
      <c r="JZ101" s="14"/>
      <c r="KA101" s="14"/>
      <c r="KB101" s="14"/>
      <c r="KC101" s="14"/>
      <c r="KD101" s="14"/>
      <c r="KE101" s="14"/>
      <c r="KF101" s="14"/>
      <c r="KG101" s="14"/>
      <c r="KH101" s="14"/>
      <c r="KI101" s="14"/>
      <c r="KJ101" s="14"/>
      <c r="KK101" s="14"/>
      <c r="KL101" s="14"/>
      <c r="KM101" s="14"/>
      <c r="KN101" s="14"/>
      <c r="KO101" s="14"/>
      <c r="KP101" s="14"/>
      <c r="KQ101" s="14"/>
      <c r="KR101" s="14"/>
      <c r="KS101" s="14"/>
      <c r="KT101" s="14"/>
      <c r="KU101" s="14"/>
      <c r="KV101" s="14"/>
      <c r="KW101" s="14"/>
      <c r="KX101" s="14"/>
      <c r="KY101" s="14"/>
      <c r="KZ101" s="14"/>
      <c r="LA101" s="14"/>
      <c r="LB101" s="14"/>
      <c r="LC101" s="14"/>
      <c r="LD101" s="14"/>
      <c r="LE101" s="14"/>
      <c r="LF101" s="14"/>
      <c r="LG101" s="14"/>
      <c r="LH101" s="14"/>
      <c r="LI101" s="14"/>
      <c r="LJ101" s="14"/>
      <c r="LK101" s="14"/>
      <c r="LL101" s="14"/>
      <c r="LM101" s="14"/>
      <c r="LN101" s="14"/>
      <c r="LO101" s="14"/>
      <c r="LP101" s="14"/>
      <c r="LQ101" s="14"/>
      <c r="LR101" s="14"/>
      <c r="LS101" s="14"/>
      <c r="LT101" s="14"/>
      <c r="LU101" s="14"/>
      <c r="LV101" s="14"/>
      <c r="LW101" s="14"/>
      <c r="LX101" s="14"/>
      <c r="LY101" s="14"/>
      <c r="LZ101" s="14"/>
      <c r="MA101" s="14"/>
      <c r="MB101" s="14"/>
      <c r="MC101" s="14"/>
      <c r="MD101" s="14"/>
      <c r="ME101" s="14"/>
      <c r="MF101" s="14"/>
      <c r="MG101" s="14"/>
      <c r="MH101" s="14"/>
      <c r="MI101" s="14"/>
      <c r="MJ101" s="14"/>
      <c r="MK101" s="14"/>
      <c r="ML101" s="14"/>
      <c r="MM101" s="14"/>
      <c r="MN101" s="14"/>
      <c r="MO101" s="14"/>
      <c r="MP101" s="14"/>
      <c r="MQ101" s="14"/>
      <c r="MR101" s="14"/>
      <c r="MS101" s="14"/>
      <c r="MT101" s="14"/>
      <c r="MU101" s="14"/>
      <c r="MV101" s="14"/>
      <c r="MW101" s="14"/>
      <c r="MX101" s="14"/>
      <c r="MY101" s="14"/>
      <c r="MZ101" s="14"/>
      <c r="NA101" s="14"/>
      <c r="NB101" s="14"/>
      <c r="NC101" s="14"/>
      <c r="ND101" s="14"/>
      <c r="NE101" s="14"/>
      <c r="NF101" s="14"/>
      <c r="NG101" s="14"/>
      <c r="NH101" s="14"/>
      <c r="NI101" s="14"/>
      <c r="NJ101" s="14"/>
      <c r="NK101" s="14"/>
      <c r="NL101" s="14"/>
      <c r="NM101" s="14"/>
      <c r="NN101" s="14"/>
      <c r="NO101" s="14"/>
      <c r="NP101" s="14"/>
      <c r="NQ101" s="14"/>
      <c r="NR101" s="14"/>
      <c r="NS101" s="14"/>
      <c r="NT101" s="14"/>
      <c r="NU101" s="14"/>
      <c r="NV101" s="14"/>
      <c r="NW101" s="14"/>
      <c r="NX101" s="14"/>
      <c r="NY101" s="14"/>
      <c r="NZ101" s="14"/>
      <c r="OA101" s="14"/>
      <c r="OB101" s="14"/>
      <c r="OC101" s="14"/>
      <c r="OD101" s="14"/>
      <c r="OE101" s="14"/>
      <c r="OF101" s="14"/>
      <c r="OG101" s="14"/>
      <c r="OH101" s="14"/>
      <c r="OI101" s="14"/>
      <c r="OJ101" s="14"/>
      <c r="OK101" s="14"/>
      <c r="OL101" s="14"/>
      <c r="OM101" s="14"/>
      <c r="ON101" s="14"/>
      <c r="OO101" s="14"/>
      <c r="OP101" s="14"/>
      <c r="OQ101" s="14"/>
      <c r="OR101" s="14"/>
      <c r="OS101" s="14"/>
      <c r="OT101" s="14"/>
      <c r="OU101" s="14"/>
      <c r="OV101" s="14"/>
      <c r="OW101" s="14"/>
      <c r="OX101" s="14"/>
      <c r="OY101" s="14"/>
      <c r="OZ101" s="14"/>
      <c r="PA101" s="14"/>
      <c r="PB101" s="14"/>
      <c r="PC101" s="14"/>
      <c r="PD101" s="14"/>
      <c r="PE101" s="14"/>
      <c r="PF101" s="14"/>
      <c r="PG101" s="14"/>
      <c r="PH101" s="14"/>
      <c r="PI101" s="14"/>
      <c r="PJ101" s="14"/>
      <c r="PK101" s="14"/>
      <c r="PL101" s="14"/>
      <c r="PM101" s="14"/>
      <c r="PN101" s="14"/>
      <c r="PO101" s="14"/>
      <c r="PP101" s="14"/>
      <c r="PQ101" s="14"/>
      <c r="PR101" s="14"/>
      <c r="PS101" s="14"/>
      <c r="PT101" s="14"/>
      <c r="PU101" s="14"/>
      <c r="PV101" s="14"/>
      <c r="PW101" s="14"/>
      <c r="PX101" s="14"/>
      <c r="PY101" s="14"/>
      <c r="PZ101" s="14"/>
      <c r="QA101" s="14"/>
      <c r="QB101" s="14"/>
      <c r="QC101" s="14"/>
      <c r="QD101" s="14"/>
      <c r="QE101" s="14"/>
      <c r="QF101" s="14"/>
      <c r="QG101" s="14"/>
      <c r="QH101" s="14"/>
      <c r="QI101" s="14"/>
      <c r="QJ101" s="14"/>
      <c r="QK101" s="14"/>
      <c r="QL101" s="14"/>
      <c r="QM101" s="14"/>
      <c r="QN101" s="14"/>
      <c r="QO101" s="14"/>
      <c r="QP101" s="14"/>
      <c r="QQ101" s="14"/>
      <c r="QR101" s="14"/>
      <c r="QS101" s="14"/>
      <c r="QT101" s="14"/>
      <c r="QU101" s="14"/>
      <c r="QV101" s="14"/>
      <c r="QW101" s="14"/>
      <c r="QX101" s="14"/>
      <c r="QY101" s="14"/>
      <c r="QZ101" s="14"/>
      <c r="RA101" s="14"/>
      <c r="RB101" s="14"/>
      <c r="RC101" s="14"/>
      <c r="RD101" s="14"/>
      <c r="RE101" s="14"/>
      <c r="RF101" s="14"/>
      <c r="RG101" s="14"/>
      <c r="RH101" s="14"/>
      <c r="RI101" s="14"/>
      <c r="RJ101" s="19"/>
      <c r="RK101" s="13"/>
    </row>
    <row r="102" spans="1:479" s="12" customFormat="1" ht="12.75" x14ac:dyDescent="0.2">
      <c r="B102" s="41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  <c r="EJ102" s="14"/>
      <c r="EK102" s="14"/>
      <c r="EL102" s="14"/>
      <c r="EM102" s="14"/>
      <c r="EN102" s="14"/>
      <c r="EO102" s="14"/>
      <c r="EP102" s="14"/>
      <c r="EQ102" s="14"/>
      <c r="ER102" s="14"/>
      <c r="ES102" s="14"/>
      <c r="ET102" s="14"/>
      <c r="EU102" s="14"/>
      <c r="EV102" s="14"/>
      <c r="EW102" s="14"/>
      <c r="EX102" s="14"/>
      <c r="EY102" s="14"/>
      <c r="EZ102" s="14"/>
      <c r="FA102" s="14"/>
      <c r="FB102" s="14"/>
      <c r="FC102" s="14"/>
      <c r="FD102" s="14"/>
      <c r="FE102" s="14"/>
      <c r="FF102" s="14"/>
      <c r="FG102" s="14"/>
      <c r="FH102" s="14"/>
      <c r="FI102" s="14"/>
      <c r="FJ102" s="14"/>
      <c r="FK102" s="14"/>
      <c r="FL102" s="14"/>
      <c r="FM102" s="14"/>
      <c r="FN102" s="14"/>
      <c r="FO102" s="14"/>
      <c r="FP102" s="14"/>
      <c r="FQ102" s="14"/>
      <c r="FR102" s="14"/>
      <c r="FS102" s="14"/>
      <c r="FT102" s="14"/>
      <c r="FU102" s="14"/>
      <c r="FV102" s="14"/>
      <c r="FW102" s="14"/>
      <c r="FX102" s="14"/>
      <c r="FY102" s="14"/>
      <c r="FZ102" s="14"/>
      <c r="GA102" s="14"/>
      <c r="GB102" s="14"/>
      <c r="GC102" s="14"/>
      <c r="GD102" s="14"/>
      <c r="GE102" s="14"/>
      <c r="GF102" s="14"/>
      <c r="GG102" s="14"/>
      <c r="GH102" s="14"/>
      <c r="GI102" s="14"/>
      <c r="GJ102" s="14"/>
      <c r="GK102" s="14"/>
      <c r="GL102" s="14"/>
      <c r="GM102" s="14"/>
      <c r="GN102" s="14"/>
      <c r="GO102" s="14"/>
      <c r="GP102" s="14"/>
      <c r="GQ102" s="14"/>
      <c r="GR102" s="14"/>
      <c r="GS102" s="14"/>
      <c r="GT102" s="14"/>
      <c r="GU102" s="14"/>
      <c r="GV102" s="14"/>
      <c r="GW102" s="14"/>
      <c r="GX102" s="14"/>
      <c r="GY102" s="14"/>
      <c r="GZ102" s="14"/>
      <c r="HA102" s="14"/>
      <c r="HB102" s="14"/>
      <c r="HC102" s="14"/>
      <c r="HD102" s="14"/>
      <c r="HE102" s="14"/>
      <c r="HF102" s="14"/>
      <c r="HG102" s="14"/>
      <c r="HH102" s="14"/>
      <c r="HI102" s="14"/>
      <c r="HJ102" s="14"/>
      <c r="HK102" s="14"/>
      <c r="HL102" s="14"/>
      <c r="HM102" s="14"/>
      <c r="HN102" s="14"/>
      <c r="HO102" s="14"/>
      <c r="HP102" s="14"/>
      <c r="HQ102" s="14"/>
      <c r="HR102" s="14"/>
      <c r="HS102" s="14"/>
      <c r="HT102" s="14"/>
      <c r="HU102" s="14"/>
      <c r="HV102" s="14"/>
      <c r="HW102" s="14"/>
      <c r="HX102" s="14"/>
      <c r="HY102" s="14"/>
      <c r="HZ102" s="14"/>
      <c r="IA102" s="14"/>
      <c r="IB102" s="14"/>
      <c r="IC102" s="14"/>
      <c r="ID102" s="14"/>
      <c r="IE102" s="14"/>
      <c r="IF102" s="14"/>
      <c r="IG102" s="14"/>
      <c r="IH102" s="14"/>
      <c r="II102" s="14"/>
      <c r="IJ102" s="14"/>
      <c r="IK102" s="14"/>
      <c r="IL102" s="14"/>
      <c r="IM102" s="14"/>
      <c r="IN102" s="14"/>
      <c r="IO102" s="14"/>
      <c r="IP102" s="14"/>
      <c r="IQ102" s="14"/>
      <c r="IR102" s="14"/>
      <c r="IS102" s="14"/>
      <c r="IT102" s="14"/>
      <c r="IU102" s="14"/>
      <c r="IV102" s="14"/>
      <c r="IW102" s="14"/>
      <c r="IX102" s="14"/>
      <c r="IY102" s="14"/>
      <c r="IZ102" s="14"/>
      <c r="JA102" s="14"/>
      <c r="JB102" s="14"/>
      <c r="JC102" s="14"/>
      <c r="JD102" s="14"/>
      <c r="JE102" s="14"/>
      <c r="JF102" s="14"/>
      <c r="JG102" s="14"/>
      <c r="JH102" s="14"/>
      <c r="JI102" s="14"/>
      <c r="JJ102" s="14"/>
      <c r="JK102" s="14"/>
      <c r="JL102" s="14"/>
      <c r="JM102" s="14"/>
      <c r="JN102" s="14"/>
      <c r="JO102" s="14"/>
      <c r="JP102" s="14"/>
      <c r="JQ102" s="14"/>
      <c r="JR102" s="14"/>
      <c r="JS102" s="14"/>
      <c r="JT102" s="14"/>
      <c r="JU102" s="14"/>
      <c r="JV102" s="14"/>
      <c r="JW102" s="14"/>
      <c r="JX102" s="14"/>
      <c r="JY102" s="14"/>
      <c r="JZ102" s="14"/>
      <c r="KA102" s="14"/>
      <c r="KB102" s="14"/>
      <c r="KC102" s="14"/>
      <c r="KD102" s="14"/>
      <c r="KE102" s="14"/>
      <c r="KF102" s="14"/>
      <c r="KG102" s="14"/>
      <c r="KH102" s="14"/>
      <c r="KI102" s="14"/>
      <c r="KJ102" s="14"/>
      <c r="KK102" s="14"/>
      <c r="KL102" s="14"/>
      <c r="KM102" s="14"/>
      <c r="KN102" s="14"/>
      <c r="KO102" s="14"/>
      <c r="KP102" s="14"/>
      <c r="KQ102" s="14"/>
      <c r="KR102" s="14"/>
      <c r="KS102" s="14"/>
      <c r="KT102" s="14"/>
      <c r="KU102" s="14"/>
      <c r="KV102" s="14"/>
      <c r="KW102" s="14"/>
      <c r="KX102" s="14"/>
      <c r="KY102" s="14"/>
      <c r="KZ102" s="14"/>
      <c r="LA102" s="14"/>
      <c r="LB102" s="14"/>
      <c r="LC102" s="14"/>
      <c r="LD102" s="14"/>
      <c r="LE102" s="14"/>
      <c r="LF102" s="14"/>
      <c r="LG102" s="14"/>
      <c r="LH102" s="14"/>
      <c r="LI102" s="14"/>
      <c r="LJ102" s="14"/>
      <c r="LK102" s="14"/>
      <c r="LL102" s="14"/>
      <c r="LM102" s="14"/>
      <c r="LN102" s="14"/>
      <c r="LO102" s="14"/>
      <c r="LP102" s="14"/>
      <c r="LQ102" s="14"/>
      <c r="LR102" s="14"/>
      <c r="LS102" s="14"/>
      <c r="LT102" s="14"/>
      <c r="LU102" s="14"/>
      <c r="LV102" s="14"/>
      <c r="LW102" s="14"/>
      <c r="LX102" s="14"/>
      <c r="LY102" s="14"/>
      <c r="LZ102" s="14"/>
      <c r="MA102" s="14"/>
      <c r="MB102" s="14"/>
      <c r="MC102" s="14"/>
      <c r="MD102" s="14"/>
      <c r="ME102" s="14"/>
      <c r="MF102" s="14"/>
      <c r="MG102" s="14"/>
      <c r="MH102" s="14"/>
      <c r="MI102" s="14"/>
      <c r="MJ102" s="14"/>
      <c r="MK102" s="14"/>
      <c r="ML102" s="14"/>
      <c r="MM102" s="14"/>
      <c r="MN102" s="14"/>
      <c r="MO102" s="14"/>
      <c r="MP102" s="14"/>
      <c r="MQ102" s="14"/>
      <c r="MR102" s="14"/>
      <c r="MS102" s="14"/>
      <c r="MT102" s="14"/>
      <c r="MU102" s="14"/>
      <c r="MV102" s="14"/>
      <c r="MW102" s="14"/>
      <c r="MX102" s="14"/>
      <c r="MY102" s="14"/>
      <c r="MZ102" s="14"/>
      <c r="NA102" s="14"/>
      <c r="NB102" s="14"/>
      <c r="NC102" s="14"/>
      <c r="ND102" s="14"/>
      <c r="NE102" s="14"/>
      <c r="NF102" s="14"/>
      <c r="NG102" s="14"/>
      <c r="NH102" s="14"/>
      <c r="NI102" s="14"/>
      <c r="NJ102" s="14"/>
      <c r="NK102" s="14"/>
      <c r="NL102" s="14"/>
      <c r="NM102" s="14"/>
      <c r="NN102" s="14"/>
      <c r="NO102" s="14"/>
      <c r="NP102" s="14"/>
      <c r="NQ102" s="14"/>
      <c r="NR102" s="14"/>
      <c r="NS102" s="14"/>
      <c r="NT102" s="14"/>
      <c r="NU102" s="14"/>
      <c r="NV102" s="14"/>
      <c r="NW102" s="14"/>
      <c r="NX102" s="14"/>
      <c r="NY102" s="14"/>
      <c r="NZ102" s="14"/>
      <c r="OA102" s="14"/>
      <c r="OB102" s="14"/>
      <c r="OC102" s="14"/>
      <c r="OD102" s="14"/>
      <c r="OE102" s="14"/>
      <c r="OF102" s="14"/>
      <c r="OG102" s="14"/>
      <c r="OH102" s="14"/>
      <c r="OI102" s="14"/>
      <c r="OJ102" s="14"/>
      <c r="OK102" s="14"/>
      <c r="OL102" s="14"/>
      <c r="OM102" s="14"/>
      <c r="ON102" s="14"/>
      <c r="OO102" s="14"/>
      <c r="OP102" s="14"/>
      <c r="OQ102" s="14"/>
      <c r="OR102" s="14"/>
      <c r="OS102" s="14"/>
      <c r="OT102" s="14"/>
      <c r="OU102" s="14"/>
      <c r="OV102" s="14"/>
      <c r="OW102" s="14"/>
      <c r="OX102" s="14"/>
      <c r="OY102" s="14"/>
      <c r="OZ102" s="14"/>
      <c r="PA102" s="14"/>
      <c r="PB102" s="14"/>
      <c r="PC102" s="14"/>
      <c r="PD102" s="14"/>
      <c r="PE102" s="14"/>
      <c r="PF102" s="14"/>
      <c r="PG102" s="14"/>
      <c r="PH102" s="14"/>
      <c r="PI102" s="14"/>
      <c r="PJ102" s="14"/>
      <c r="PK102" s="14"/>
      <c r="PL102" s="14"/>
      <c r="PM102" s="14"/>
      <c r="PN102" s="14"/>
      <c r="PO102" s="14"/>
      <c r="PP102" s="14"/>
      <c r="PQ102" s="14"/>
      <c r="PR102" s="14"/>
      <c r="PS102" s="14"/>
      <c r="PT102" s="14"/>
      <c r="PU102" s="14"/>
      <c r="PV102" s="14"/>
      <c r="PW102" s="14"/>
      <c r="PX102" s="14"/>
      <c r="PY102" s="14"/>
      <c r="PZ102" s="14"/>
      <c r="QA102" s="14"/>
      <c r="QB102" s="14"/>
      <c r="QC102" s="14"/>
      <c r="QD102" s="14"/>
      <c r="QE102" s="14"/>
      <c r="QF102" s="14"/>
      <c r="QG102" s="14"/>
      <c r="QH102" s="14"/>
      <c r="QI102" s="14"/>
      <c r="QJ102" s="14"/>
      <c r="QK102" s="14"/>
      <c r="QL102" s="14"/>
      <c r="QM102" s="14"/>
      <c r="QN102" s="14"/>
      <c r="QO102" s="14"/>
      <c r="QP102" s="14"/>
      <c r="QQ102" s="14"/>
      <c r="QR102" s="14"/>
      <c r="QS102" s="14"/>
      <c r="QT102" s="14"/>
      <c r="QU102" s="14"/>
      <c r="QV102" s="14"/>
      <c r="QW102" s="14"/>
      <c r="QX102" s="14"/>
      <c r="QY102" s="14"/>
      <c r="QZ102" s="14"/>
      <c r="RA102" s="14"/>
      <c r="RB102" s="14"/>
      <c r="RC102" s="14"/>
      <c r="RD102" s="14"/>
      <c r="RE102" s="14"/>
      <c r="RF102" s="14"/>
      <c r="RG102" s="14"/>
      <c r="RH102" s="14"/>
      <c r="RI102" s="14"/>
      <c r="RJ102" s="13"/>
      <c r="RK102" s="13"/>
    </row>
    <row r="103" spans="1:479" s="12" customFormat="1" ht="12.75" x14ac:dyDescent="0.2">
      <c r="B103" s="41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  <c r="EJ103" s="14"/>
      <c r="EK103" s="14"/>
      <c r="EL103" s="14"/>
      <c r="EM103" s="14"/>
      <c r="EN103" s="14"/>
      <c r="EO103" s="14"/>
      <c r="EP103" s="14"/>
      <c r="EQ103" s="14"/>
      <c r="ER103" s="14"/>
      <c r="ES103" s="14"/>
      <c r="ET103" s="14"/>
      <c r="EU103" s="14"/>
      <c r="EV103" s="14"/>
      <c r="EW103" s="14"/>
      <c r="EX103" s="14"/>
      <c r="EY103" s="14"/>
      <c r="EZ103" s="14"/>
      <c r="FA103" s="14"/>
      <c r="FB103" s="14"/>
      <c r="FC103" s="14"/>
      <c r="FD103" s="14"/>
      <c r="FE103" s="14"/>
      <c r="FF103" s="14"/>
      <c r="FG103" s="14"/>
      <c r="FH103" s="14"/>
      <c r="FI103" s="14"/>
      <c r="FJ103" s="14"/>
      <c r="FK103" s="14"/>
      <c r="FL103" s="14"/>
      <c r="FM103" s="14"/>
      <c r="FN103" s="14"/>
      <c r="FO103" s="14"/>
      <c r="FP103" s="14"/>
      <c r="FQ103" s="14"/>
      <c r="FR103" s="14"/>
      <c r="FS103" s="14"/>
      <c r="FT103" s="14"/>
      <c r="FU103" s="14"/>
      <c r="FV103" s="14"/>
      <c r="FW103" s="14"/>
      <c r="FX103" s="14"/>
      <c r="FY103" s="14"/>
      <c r="FZ103" s="14"/>
      <c r="GA103" s="14"/>
      <c r="GB103" s="14"/>
      <c r="GC103" s="14"/>
      <c r="GD103" s="14"/>
      <c r="GE103" s="14"/>
      <c r="GF103" s="14"/>
      <c r="GG103" s="14"/>
      <c r="GH103" s="14"/>
      <c r="GI103" s="14"/>
      <c r="GJ103" s="14"/>
      <c r="GK103" s="14"/>
      <c r="GL103" s="14"/>
      <c r="GM103" s="14"/>
      <c r="GN103" s="14"/>
      <c r="GO103" s="14"/>
      <c r="GP103" s="14"/>
      <c r="GQ103" s="14"/>
      <c r="GR103" s="14"/>
      <c r="GS103" s="14"/>
      <c r="GT103" s="14"/>
      <c r="GU103" s="14"/>
      <c r="GV103" s="14"/>
      <c r="GW103" s="14"/>
      <c r="GX103" s="14"/>
      <c r="GY103" s="14"/>
      <c r="GZ103" s="14"/>
      <c r="HA103" s="14"/>
      <c r="HB103" s="14"/>
      <c r="HC103" s="14"/>
      <c r="HD103" s="14"/>
      <c r="HE103" s="14"/>
      <c r="HF103" s="14"/>
      <c r="HG103" s="14"/>
      <c r="HH103" s="14"/>
      <c r="HI103" s="14"/>
      <c r="HJ103" s="14"/>
      <c r="HK103" s="14"/>
      <c r="HL103" s="14"/>
      <c r="HM103" s="14"/>
      <c r="HN103" s="14"/>
      <c r="HO103" s="14"/>
      <c r="HP103" s="14"/>
      <c r="HQ103" s="14"/>
      <c r="HR103" s="14"/>
      <c r="HS103" s="14"/>
      <c r="HT103" s="14"/>
      <c r="HU103" s="14"/>
      <c r="HV103" s="14"/>
      <c r="HW103" s="14"/>
      <c r="HX103" s="14"/>
      <c r="HY103" s="14"/>
      <c r="HZ103" s="14"/>
      <c r="IA103" s="14"/>
      <c r="IB103" s="14"/>
      <c r="IC103" s="14"/>
      <c r="ID103" s="14"/>
      <c r="IE103" s="14"/>
      <c r="IF103" s="14"/>
      <c r="IG103" s="14"/>
      <c r="IH103" s="14"/>
      <c r="II103" s="14"/>
      <c r="IJ103" s="14"/>
      <c r="IK103" s="14"/>
      <c r="IL103" s="14"/>
      <c r="IM103" s="14"/>
      <c r="IN103" s="14"/>
      <c r="IO103" s="14"/>
      <c r="IP103" s="14"/>
      <c r="IQ103" s="14"/>
      <c r="IR103" s="14"/>
      <c r="IS103" s="14"/>
      <c r="IT103" s="14"/>
      <c r="IU103" s="14"/>
      <c r="IV103" s="14"/>
      <c r="IW103" s="14"/>
      <c r="IX103" s="14"/>
      <c r="IY103" s="14"/>
      <c r="IZ103" s="14"/>
      <c r="JA103" s="14"/>
      <c r="JB103" s="14"/>
      <c r="JC103" s="14"/>
      <c r="JD103" s="14"/>
      <c r="JE103" s="14"/>
      <c r="JF103" s="14"/>
      <c r="JG103" s="14"/>
      <c r="JH103" s="14"/>
      <c r="JI103" s="14"/>
      <c r="JJ103" s="14"/>
      <c r="JK103" s="14"/>
      <c r="JL103" s="14"/>
      <c r="JM103" s="14"/>
      <c r="JN103" s="14"/>
      <c r="JO103" s="14"/>
      <c r="JP103" s="14"/>
      <c r="JQ103" s="14"/>
      <c r="JR103" s="14"/>
      <c r="JS103" s="14"/>
      <c r="JT103" s="14"/>
      <c r="JU103" s="14"/>
      <c r="JV103" s="14"/>
      <c r="JW103" s="14"/>
      <c r="JX103" s="14"/>
      <c r="JY103" s="14"/>
      <c r="JZ103" s="14"/>
      <c r="KA103" s="14"/>
      <c r="KB103" s="14"/>
      <c r="KC103" s="14"/>
      <c r="KD103" s="14"/>
      <c r="KE103" s="14"/>
      <c r="KF103" s="14"/>
      <c r="KG103" s="14"/>
      <c r="KH103" s="14"/>
      <c r="KI103" s="14"/>
      <c r="KJ103" s="14"/>
      <c r="KK103" s="14"/>
      <c r="KL103" s="14"/>
      <c r="KM103" s="14"/>
      <c r="KN103" s="14"/>
      <c r="KO103" s="14"/>
      <c r="KP103" s="14"/>
      <c r="KQ103" s="14"/>
      <c r="KR103" s="14"/>
      <c r="KS103" s="14"/>
      <c r="KT103" s="14"/>
      <c r="KU103" s="14"/>
      <c r="KV103" s="14"/>
      <c r="KW103" s="14"/>
      <c r="KX103" s="14"/>
      <c r="KY103" s="14"/>
      <c r="KZ103" s="14"/>
      <c r="LA103" s="14"/>
      <c r="LB103" s="14"/>
      <c r="LC103" s="14"/>
      <c r="LD103" s="14"/>
      <c r="LE103" s="14"/>
      <c r="LF103" s="14"/>
      <c r="LG103" s="14"/>
      <c r="LH103" s="14"/>
      <c r="LI103" s="14"/>
      <c r="LJ103" s="14"/>
      <c r="LK103" s="14"/>
      <c r="LL103" s="14"/>
      <c r="LM103" s="14"/>
      <c r="LN103" s="14"/>
      <c r="LO103" s="14"/>
      <c r="LP103" s="14"/>
      <c r="LQ103" s="14"/>
      <c r="LR103" s="14"/>
      <c r="LS103" s="14"/>
      <c r="LT103" s="14"/>
      <c r="LU103" s="14"/>
      <c r="LV103" s="14"/>
      <c r="LW103" s="14"/>
      <c r="LX103" s="14"/>
      <c r="LY103" s="14"/>
      <c r="LZ103" s="14"/>
      <c r="MA103" s="14"/>
      <c r="MB103" s="14"/>
      <c r="MC103" s="14"/>
      <c r="MD103" s="14"/>
      <c r="ME103" s="14"/>
      <c r="MF103" s="14"/>
      <c r="MG103" s="14"/>
      <c r="MH103" s="14"/>
      <c r="MI103" s="14"/>
      <c r="MJ103" s="14"/>
      <c r="MK103" s="14"/>
      <c r="ML103" s="14"/>
      <c r="MM103" s="14"/>
      <c r="MN103" s="14"/>
      <c r="MO103" s="14"/>
      <c r="MP103" s="14"/>
      <c r="MQ103" s="14"/>
      <c r="MR103" s="14"/>
      <c r="MS103" s="14"/>
      <c r="MT103" s="14"/>
      <c r="MU103" s="14"/>
      <c r="MV103" s="14"/>
      <c r="MW103" s="14"/>
      <c r="MX103" s="14"/>
      <c r="MY103" s="14"/>
      <c r="MZ103" s="14"/>
      <c r="NA103" s="14"/>
      <c r="NB103" s="14"/>
      <c r="NC103" s="14"/>
      <c r="ND103" s="14"/>
      <c r="NE103" s="14"/>
      <c r="NF103" s="14"/>
      <c r="NG103" s="14"/>
      <c r="NH103" s="14"/>
      <c r="NI103" s="14"/>
      <c r="NJ103" s="14"/>
      <c r="NK103" s="14"/>
      <c r="NL103" s="14"/>
      <c r="NM103" s="14"/>
      <c r="NN103" s="14"/>
      <c r="NO103" s="14"/>
      <c r="NP103" s="14"/>
      <c r="NQ103" s="14"/>
      <c r="NR103" s="14"/>
      <c r="NS103" s="14"/>
      <c r="NT103" s="14"/>
      <c r="NU103" s="14"/>
      <c r="NV103" s="14"/>
      <c r="NW103" s="14"/>
      <c r="NX103" s="14"/>
      <c r="NY103" s="14"/>
      <c r="NZ103" s="14"/>
      <c r="OA103" s="14"/>
      <c r="OB103" s="14"/>
      <c r="OC103" s="14"/>
      <c r="OD103" s="14"/>
      <c r="OE103" s="14"/>
      <c r="OF103" s="14"/>
      <c r="OG103" s="14"/>
      <c r="OH103" s="14"/>
      <c r="OI103" s="14"/>
      <c r="OJ103" s="14"/>
      <c r="OK103" s="14"/>
      <c r="OL103" s="14"/>
      <c r="OM103" s="14"/>
      <c r="ON103" s="14"/>
      <c r="OO103" s="14"/>
      <c r="OP103" s="14"/>
      <c r="OQ103" s="14"/>
      <c r="OR103" s="14"/>
      <c r="OS103" s="14"/>
      <c r="OT103" s="14"/>
      <c r="OU103" s="14"/>
      <c r="OV103" s="14"/>
      <c r="OW103" s="14"/>
      <c r="OX103" s="14"/>
      <c r="OY103" s="14"/>
      <c r="OZ103" s="14"/>
      <c r="PA103" s="14"/>
      <c r="PB103" s="14"/>
      <c r="PC103" s="14"/>
      <c r="PD103" s="14"/>
      <c r="PE103" s="14"/>
      <c r="PF103" s="14"/>
      <c r="PG103" s="14"/>
      <c r="PH103" s="14"/>
      <c r="PI103" s="14"/>
      <c r="PJ103" s="14"/>
      <c r="PK103" s="14"/>
      <c r="PL103" s="14"/>
      <c r="PM103" s="14"/>
      <c r="PN103" s="14"/>
      <c r="PO103" s="14"/>
      <c r="PP103" s="14"/>
      <c r="PQ103" s="14"/>
      <c r="PR103" s="14"/>
      <c r="PS103" s="14"/>
      <c r="PT103" s="14"/>
      <c r="PU103" s="14"/>
      <c r="PV103" s="14"/>
      <c r="PW103" s="14"/>
      <c r="PX103" s="14"/>
      <c r="PY103" s="14"/>
      <c r="PZ103" s="14"/>
      <c r="QA103" s="14"/>
      <c r="QB103" s="14"/>
      <c r="QC103" s="14"/>
      <c r="QD103" s="14"/>
      <c r="QE103" s="14"/>
      <c r="QF103" s="14"/>
      <c r="QG103" s="14"/>
      <c r="QH103" s="14"/>
      <c r="QI103" s="14"/>
      <c r="QJ103" s="14"/>
      <c r="QK103" s="14"/>
      <c r="QL103" s="14"/>
      <c r="QM103" s="14"/>
      <c r="QN103" s="14"/>
      <c r="QO103" s="14"/>
      <c r="QP103" s="14"/>
      <c r="QQ103" s="14"/>
      <c r="QR103" s="14"/>
      <c r="QS103" s="14"/>
      <c r="QT103" s="14"/>
      <c r="QU103" s="14"/>
      <c r="QV103" s="14"/>
      <c r="QW103" s="14"/>
      <c r="QX103" s="14"/>
      <c r="QY103" s="14"/>
      <c r="QZ103" s="14"/>
      <c r="RA103" s="14"/>
      <c r="RB103" s="14"/>
      <c r="RC103" s="14"/>
      <c r="RD103" s="14"/>
      <c r="RE103" s="14"/>
      <c r="RF103" s="14"/>
      <c r="RG103" s="14"/>
      <c r="RH103" s="14"/>
      <c r="RI103" s="14"/>
      <c r="RJ103" s="13"/>
      <c r="RK103" s="13"/>
    </row>
    <row r="104" spans="1:479" s="12" customFormat="1" ht="12.75" x14ac:dyDescent="0.2">
      <c r="B104" s="41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  <c r="EJ104" s="14"/>
      <c r="EK104" s="14"/>
      <c r="EL104" s="14"/>
      <c r="EM104" s="14"/>
      <c r="EN104" s="14"/>
      <c r="EO104" s="14"/>
      <c r="EP104" s="14"/>
      <c r="EQ104" s="14"/>
      <c r="ER104" s="14"/>
      <c r="ES104" s="14"/>
      <c r="ET104" s="14"/>
      <c r="EU104" s="14"/>
      <c r="EV104" s="14"/>
      <c r="EW104" s="14"/>
      <c r="EX104" s="14"/>
      <c r="EY104" s="14"/>
      <c r="EZ104" s="14"/>
      <c r="FA104" s="14"/>
      <c r="FB104" s="14"/>
      <c r="FC104" s="14"/>
      <c r="FD104" s="14"/>
      <c r="FE104" s="14"/>
      <c r="FF104" s="14"/>
      <c r="FG104" s="14"/>
      <c r="FH104" s="14"/>
      <c r="FI104" s="14"/>
      <c r="FJ104" s="14"/>
      <c r="FK104" s="14"/>
      <c r="FL104" s="14"/>
      <c r="FM104" s="14"/>
      <c r="FN104" s="14"/>
      <c r="FO104" s="14"/>
      <c r="FP104" s="14"/>
      <c r="FQ104" s="14"/>
      <c r="FR104" s="14"/>
      <c r="FS104" s="14"/>
      <c r="FT104" s="14"/>
      <c r="FU104" s="14"/>
      <c r="FV104" s="14"/>
      <c r="FW104" s="14"/>
      <c r="FX104" s="14"/>
      <c r="FY104" s="14"/>
      <c r="FZ104" s="14"/>
      <c r="GA104" s="14"/>
      <c r="GB104" s="14"/>
      <c r="GC104" s="14"/>
      <c r="GD104" s="14"/>
      <c r="GE104" s="14"/>
      <c r="GF104" s="14"/>
      <c r="GG104" s="14"/>
      <c r="GH104" s="14"/>
      <c r="GI104" s="14"/>
      <c r="GJ104" s="14"/>
      <c r="GK104" s="14"/>
      <c r="GL104" s="14"/>
      <c r="GM104" s="14"/>
      <c r="GN104" s="14"/>
      <c r="GO104" s="14"/>
      <c r="GP104" s="14"/>
      <c r="GQ104" s="14"/>
      <c r="GR104" s="14"/>
      <c r="GS104" s="14"/>
      <c r="GT104" s="14"/>
      <c r="GU104" s="14"/>
      <c r="GV104" s="14"/>
      <c r="GW104" s="14"/>
      <c r="GX104" s="14"/>
      <c r="GY104" s="14"/>
      <c r="GZ104" s="14"/>
      <c r="HA104" s="14"/>
      <c r="HB104" s="14"/>
      <c r="HC104" s="14"/>
      <c r="HD104" s="14"/>
      <c r="HE104" s="14"/>
      <c r="HF104" s="14"/>
      <c r="HG104" s="14"/>
      <c r="HH104" s="14"/>
      <c r="HI104" s="14"/>
      <c r="HJ104" s="14"/>
      <c r="HK104" s="14"/>
      <c r="HL104" s="14"/>
      <c r="HM104" s="14"/>
      <c r="HN104" s="14"/>
      <c r="HO104" s="14"/>
      <c r="HP104" s="14"/>
      <c r="HQ104" s="14"/>
      <c r="HR104" s="14"/>
      <c r="HS104" s="14"/>
      <c r="HT104" s="14"/>
      <c r="HU104" s="14"/>
      <c r="HV104" s="14"/>
      <c r="HW104" s="14"/>
      <c r="HX104" s="14"/>
      <c r="HY104" s="14"/>
      <c r="HZ104" s="14"/>
      <c r="IA104" s="14"/>
      <c r="IB104" s="14"/>
      <c r="IC104" s="14"/>
      <c r="ID104" s="14"/>
      <c r="IE104" s="14"/>
      <c r="IF104" s="14"/>
      <c r="IG104" s="14"/>
      <c r="IH104" s="14"/>
      <c r="II104" s="14"/>
      <c r="IJ104" s="14"/>
      <c r="IK104" s="14"/>
      <c r="IL104" s="14"/>
      <c r="IM104" s="14"/>
      <c r="IN104" s="14"/>
      <c r="IO104" s="14"/>
      <c r="IP104" s="14"/>
      <c r="IQ104" s="14"/>
      <c r="IR104" s="14"/>
      <c r="IS104" s="14"/>
      <c r="IT104" s="14"/>
      <c r="IU104" s="14"/>
      <c r="IV104" s="14"/>
      <c r="IW104" s="14"/>
      <c r="IX104" s="14"/>
      <c r="IY104" s="14"/>
      <c r="IZ104" s="14"/>
      <c r="JA104" s="14"/>
      <c r="JB104" s="14"/>
      <c r="JC104" s="14"/>
      <c r="JD104" s="14"/>
      <c r="JE104" s="14"/>
      <c r="JF104" s="14"/>
      <c r="JG104" s="14"/>
      <c r="JH104" s="14"/>
      <c r="JI104" s="14"/>
      <c r="JJ104" s="14"/>
      <c r="JK104" s="14"/>
      <c r="JL104" s="14"/>
      <c r="JM104" s="14"/>
      <c r="JN104" s="14"/>
      <c r="JO104" s="14"/>
      <c r="JP104" s="14"/>
      <c r="JQ104" s="14"/>
      <c r="JR104" s="14"/>
      <c r="JS104" s="14"/>
      <c r="JT104" s="14"/>
      <c r="JU104" s="14"/>
      <c r="JV104" s="14"/>
      <c r="JW104" s="14"/>
      <c r="JX104" s="14"/>
      <c r="JY104" s="14"/>
      <c r="JZ104" s="14"/>
      <c r="KA104" s="14"/>
      <c r="KB104" s="14"/>
      <c r="KC104" s="14"/>
      <c r="KD104" s="14"/>
      <c r="KE104" s="14"/>
      <c r="KF104" s="14"/>
      <c r="KG104" s="14"/>
      <c r="KH104" s="14"/>
      <c r="KI104" s="14"/>
      <c r="KJ104" s="14"/>
      <c r="KK104" s="14"/>
      <c r="KL104" s="14"/>
      <c r="KM104" s="14"/>
      <c r="KN104" s="14"/>
      <c r="KO104" s="14"/>
      <c r="KP104" s="14"/>
      <c r="KQ104" s="14"/>
      <c r="KR104" s="14"/>
      <c r="KS104" s="14"/>
      <c r="KT104" s="14"/>
      <c r="KU104" s="14"/>
      <c r="KV104" s="14"/>
      <c r="KW104" s="14"/>
      <c r="KX104" s="14"/>
      <c r="KY104" s="14"/>
      <c r="KZ104" s="14"/>
      <c r="LA104" s="14"/>
      <c r="LB104" s="14"/>
      <c r="LC104" s="14"/>
      <c r="LD104" s="14"/>
      <c r="LE104" s="14"/>
      <c r="LF104" s="14"/>
      <c r="LG104" s="14"/>
      <c r="LH104" s="14"/>
      <c r="LI104" s="14"/>
      <c r="LJ104" s="14"/>
      <c r="LK104" s="14"/>
      <c r="LL104" s="14"/>
      <c r="LM104" s="14"/>
      <c r="LN104" s="14"/>
      <c r="LO104" s="14"/>
      <c r="LP104" s="14"/>
      <c r="LQ104" s="14"/>
      <c r="LR104" s="14"/>
      <c r="LS104" s="14"/>
      <c r="LT104" s="14"/>
      <c r="LU104" s="14"/>
      <c r="LV104" s="14"/>
      <c r="LW104" s="14"/>
      <c r="LX104" s="14"/>
      <c r="LY104" s="14"/>
      <c r="LZ104" s="14"/>
      <c r="MA104" s="14"/>
      <c r="MB104" s="14"/>
      <c r="MC104" s="14"/>
      <c r="MD104" s="14"/>
      <c r="ME104" s="14"/>
      <c r="MF104" s="14"/>
      <c r="MG104" s="14"/>
      <c r="MH104" s="14"/>
      <c r="MI104" s="14"/>
      <c r="MJ104" s="14"/>
      <c r="MK104" s="14"/>
      <c r="ML104" s="14"/>
      <c r="MM104" s="14"/>
      <c r="MN104" s="14"/>
      <c r="MO104" s="14"/>
      <c r="MP104" s="14"/>
      <c r="MQ104" s="14"/>
      <c r="MR104" s="14"/>
      <c r="MS104" s="14"/>
      <c r="MT104" s="14"/>
      <c r="MU104" s="14"/>
      <c r="MV104" s="14"/>
      <c r="MW104" s="14"/>
      <c r="MX104" s="14"/>
      <c r="MY104" s="14"/>
      <c r="MZ104" s="14"/>
      <c r="NA104" s="14"/>
      <c r="NB104" s="14"/>
      <c r="NC104" s="14"/>
      <c r="ND104" s="14"/>
      <c r="NE104" s="14"/>
      <c r="NF104" s="14"/>
      <c r="NG104" s="14"/>
      <c r="NH104" s="14"/>
      <c r="NI104" s="14"/>
      <c r="NJ104" s="14"/>
      <c r="NK104" s="14"/>
      <c r="NL104" s="14"/>
      <c r="NM104" s="14"/>
      <c r="NN104" s="14"/>
      <c r="NO104" s="14"/>
      <c r="NP104" s="14"/>
      <c r="NQ104" s="14"/>
      <c r="NR104" s="14"/>
      <c r="NS104" s="14"/>
      <c r="NT104" s="14"/>
      <c r="NU104" s="14"/>
      <c r="NV104" s="14"/>
      <c r="NW104" s="14"/>
      <c r="NX104" s="14"/>
      <c r="NY104" s="14"/>
      <c r="NZ104" s="14"/>
      <c r="OA104" s="14"/>
      <c r="OB104" s="14"/>
      <c r="OC104" s="14"/>
      <c r="OD104" s="14"/>
      <c r="OE104" s="14"/>
      <c r="OF104" s="14"/>
      <c r="OG104" s="14"/>
      <c r="OH104" s="14"/>
      <c r="OI104" s="14"/>
      <c r="OJ104" s="14"/>
      <c r="OK104" s="14"/>
      <c r="OL104" s="14"/>
      <c r="OM104" s="14"/>
      <c r="ON104" s="14"/>
      <c r="OO104" s="14"/>
      <c r="OP104" s="14"/>
      <c r="OQ104" s="14"/>
      <c r="OR104" s="14"/>
      <c r="OS104" s="14"/>
      <c r="OT104" s="14"/>
      <c r="OU104" s="14"/>
      <c r="OV104" s="14"/>
      <c r="OW104" s="14"/>
      <c r="OX104" s="14"/>
      <c r="OY104" s="14"/>
      <c r="OZ104" s="14"/>
      <c r="PA104" s="14"/>
      <c r="PB104" s="14"/>
      <c r="PC104" s="14"/>
      <c r="PD104" s="14"/>
      <c r="PE104" s="14"/>
      <c r="PF104" s="14"/>
      <c r="PG104" s="14"/>
      <c r="PH104" s="14"/>
      <c r="PI104" s="14"/>
      <c r="PJ104" s="14"/>
      <c r="PK104" s="14"/>
      <c r="PL104" s="14"/>
      <c r="PM104" s="14"/>
      <c r="PN104" s="14"/>
      <c r="PO104" s="14"/>
      <c r="PP104" s="14"/>
      <c r="PQ104" s="14"/>
      <c r="PR104" s="14"/>
      <c r="PS104" s="14"/>
      <c r="PT104" s="14"/>
      <c r="PU104" s="14"/>
      <c r="PV104" s="14"/>
      <c r="PW104" s="14"/>
      <c r="PX104" s="14"/>
      <c r="PY104" s="14"/>
      <c r="PZ104" s="14"/>
      <c r="QA104" s="14"/>
      <c r="QB104" s="14"/>
      <c r="QC104" s="14"/>
      <c r="QD104" s="14"/>
      <c r="QE104" s="14"/>
      <c r="QF104" s="14"/>
      <c r="QG104" s="14"/>
      <c r="QH104" s="14"/>
      <c r="QI104" s="14"/>
      <c r="QJ104" s="14"/>
      <c r="QK104" s="14"/>
      <c r="QL104" s="14"/>
      <c r="QM104" s="14"/>
      <c r="QN104" s="14"/>
      <c r="QO104" s="14"/>
      <c r="QP104" s="14"/>
      <c r="QQ104" s="14"/>
      <c r="QR104" s="14"/>
      <c r="QS104" s="14"/>
      <c r="QT104" s="14"/>
      <c r="QU104" s="14"/>
      <c r="QV104" s="14"/>
      <c r="QW104" s="14"/>
      <c r="QX104" s="14"/>
      <c r="QY104" s="14"/>
      <c r="QZ104" s="14"/>
      <c r="RA104" s="14"/>
      <c r="RB104" s="14"/>
      <c r="RC104" s="14"/>
      <c r="RD104" s="14"/>
      <c r="RE104" s="14"/>
      <c r="RF104" s="14"/>
      <c r="RG104" s="14"/>
      <c r="RH104" s="14"/>
      <c r="RI104" s="14"/>
      <c r="RJ104" s="13"/>
      <c r="RK104" s="13"/>
    </row>
    <row r="105" spans="1:479" s="12" customFormat="1" ht="12.75" x14ac:dyDescent="0.2">
      <c r="B105" s="41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  <c r="EJ105" s="14"/>
      <c r="EK105" s="14"/>
      <c r="EL105" s="14"/>
      <c r="EM105" s="14"/>
      <c r="EN105" s="14"/>
      <c r="EO105" s="14"/>
      <c r="EP105" s="14"/>
      <c r="EQ105" s="14"/>
      <c r="ER105" s="14"/>
      <c r="ES105" s="14"/>
      <c r="ET105" s="14"/>
      <c r="EU105" s="14"/>
      <c r="EV105" s="14"/>
      <c r="EW105" s="14"/>
      <c r="EX105" s="14"/>
      <c r="EY105" s="14"/>
      <c r="EZ105" s="14"/>
      <c r="FA105" s="14"/>
      <c r="FB105" s="14"/>
      <c r="FC105" s="14"/>
      <c r="FD105" s="14"/>
      <c r="FE105" s="14"/>
      <c r="FF105" s="14"/>
      <c r="FG105" s="14"/>
      <c r="FH105" s="14"/>
      <c r="FI105" s="14"/>
      <c r="FJ105" s="14"/>
      <c r="FK105" s="14"/>
      <c r="FL105" s="14"/>
      <c r="FM105" s="14"/>
      <c r="FN105" s="14"/>
      <c r="FO105" s="14"/>
      <c r="FP105" s="14"/>
      <c r="FQ105" s="14"/>
      <c r="FR105" s="14"/>
      <c r="FS105" s="14"/>
      <c r="FT105" s="14"/>
      <c r="FU105" s="14"/>
      <c r="FV105" s="14"/>
      <c r="FW105" s="14"/>
      <c r="FX105" s="14"/>
      <c r="FY105" s="14"/>
      <c r="FZ105" s="14"/>
      <c r="GA105" s="14"/>
      <c r="GB105" s="14"/>
      <c r="GC105" s="14"/>
      <c r="GD105" s="14"/>
      <c r="GE105" s="14"/>
      <c r="GF105" s="14"/>
      <c r="GG105" s="14"/>
      <c r="GH105" s="14"/>
      <c r="GI105" s="14"/>
      <c r="GJ105" s="14"/>
      <c r="GK105" s="14"/>
      <c r="GL105" s="14"/>
      <c r="GM105" s="14"/>
      <c r="GN105" s="14"/>
      <c r="GO105" s="14"/>
      <c r="GP105" s="14"/>
      <c r="GQ105" s="14"/>
      <c r="GR105" s="14"/>
      <c r="GS105" s="14"/>
      <c r="GT105" s="14"/>
      <c r="GU105" s="14"/>
      <c r="GV105" s="14"/>
      <c r="GW105" s="14"/>
      <c r="GX105" s="14"/>
      <c r="GY105" s="14"/>
      <c r="GZ105" s="14"/>
      <c r="HA105" s="14"/>
      <c r="HB105" s="14"/>
      <c r="HC105" s="14"/>
      <c r="HD105" s="14"/>
      <c r="HE105" s="14"/>
      <c r="HF105" s="14"/>
      <c r="HG105" s="14"/>
      <c r="HH105" s="14"/>
      <c r="HI105" s="14"/>
      <c r="HJ105" s="14"/>
      <c r="HK105" s="14"/>
      <c r="HL105" s="14"/>
      <c r="HM105" s="14"/>
      <c r="HN105" s="14"/>
      <c r="HO105" s="14"/>
      <c r="HP105" s="14"/>
      <c r="HQ105" s="14"/>
      <c r="HR105" s="14"/>
      <c r="HS105" s="14"/>
      <c r="HT105" s="14"/>
      <c r="HU105" s="14"/>
      <c r="HV105" s="14"/>
      <c r="HW105" s="14"/>
      <c r="HX105" s="14"/>
      <c r="HY105" s="14"/>
      <c r="HZ105" s="14"/>
      <c r="IA105" s="14"/>
      <c r="IB105" s="14"/>
      <c r="IC105" s="14"/>
      <c r="ID105" s="14"/>
      <c r="IE105" s="14"/>
      <c r="IF105" s="14"/>
      <c r="IG105" s="14"/>
      <c r="IH105" s="14"/>
      <c r="II105" s="14"/>
      <c r="IJ105" s="14"/>
      <c r="IK105" s="14"/>
      <c r="IL105" s="14"/>
      <c r="IM105" s="14"/>
      <c r="IN105" s="14"/>
      <c r="IO105" s="14"/>
      <c r="IP105" s="14"/>
      <c r="IQ105" s="14"/>
      <c r="IR105" s="14"/>
      <c r="IS105" s="14"/>
      <c r="IT105" s="14"/>
      <c r="IU105" s="14"/>
      <c r="IV105" s="14"/>
      <c r="IW105" s="14"/>
      <c r="IX105" s="14"/>
      <c r="IY105" s="14"/>
      <c r="IZ105" s="14"/>
      <c r="JA105" s="14"/>
      <c r="JB105" s="14"/>
      <c r="JC105" s="14"/>
      <c r="JD105" s="14"/>
      <c r="JE105" s="14"/>
      <c r="JF105" s="14"/>
      <c r="JG105" s="14"/>
      <c r="JH105" s="14"/>
      <c r="JI105" s="14"/>
      <c r="JJ105" s="14"/>
      <c r="JK105" s="14"/>
      <c r="JL105" s="14"/>
      <c r="JM105" s="14"/>
      <c r="JN105" s="14"/>
      <c r="JO105" s="14"/>
      <c r="JP105" s="14"/>
      <c r="JQ105" s="14"/>
      <c r="JR105" s="14"/>
      <c r="JS105" s="14"/>
      <c r="JT105" s="14"/>
      <c r="JU105" s="14"/>
      <c r="JV105" s="14"/>
      <c r="JW105" s="14"/>
      <c r="JX105" s="14"/>
      <c r="JY105" s="14"/>
      <c r="JZ105" s="14"/>
      <c r="KA105" s="14"/>
      <c r="KB105" s="14"/>
      <c r="KC105" s="14"/>
      <c r="KD105" s="14"/>
      <c r="KE105" s="14"/>
      <c r="KF105" s="14"/>
      <c r="KG105" s="14"/>
      <c r="KH105" s="14"/>
      <c r="KI105" s="14"/>
      <c r="KJ105" s="14"/>
      <c r="KK105" s="14"/>
      <c r="KL105" s="14"/>
      <c r="KM105" s="14"/>
      <c r="KN105" s="14"/>
      <c r="KO105" s="14"/>
      <c r="KP105" s="14"/>
      <c r="KQ105" s="14"/>
      <c r="KR105" s="14"/>
      <c r="KS105" s="14"/>
      <c r="KT105" s="14"/>
      <c r="KU105" s="14"/>
      <c r="KV105" s="14"/>
      <c r="KW105" s="14"/>
      <c r="KX105" s="14"/>
      <c r="KY105" s="14"/>
      <c r="KZ105" s="14"/>
      <c r="LA105" s="14"/>
      <c r="LB105" s="14"/>
      <c r="LC105" s="14"/>
      <c r="LD105" s="14"/>
      <c r="LE105" s="14"/>
      <c r="LF105" s="14"/>
      <c r="LG105" s="14"/>
      <c r="LH105" s="14"/>
      <c r="LI105" s="14"/>
      <c r="LJ105" s="14"/>
      <c r="LK105" s="14"/>
      <c r="LL105" s="14"/>
      <c r="LM105" s="14"/>
      <c r="LN105" s="14"/>
      <c r="LO105" s="14"/>
      <c r="LP105" s="14"/>
      <c r="LQ105" s="14"/>
      <c r="LR105" s="14"/>
      <c r="LS105" s="14"/>
      <c r="LT105" s="14"/>
      <c r="LU105" s="14"/>
      <c r="LV105" s="14"/>
      <c r="LW105" s="14"/>
      <c r="LX105" s="14"/>
      <c r="LY105" s="14"/>
      <c r="LZ105" s="14"/>
      <c r="MA105" s="14"/>
      <c r="MB105" s="14"/>
      <c r="MC105" s="14"/>
      <c r="MD105" s="14"/>
      <c r="ME105" s="14"/>
      <c r="MF105" s="14"/>
      <c r="MG105" s="14"/>
      <c r="MH105" s="14"/>
      <c r="MI105" s="14"/>
      <c r="MJ105" s="14"/>
      <c r="MK105" s="14"/>
      <c r="ML105" s="14"/>
      <c r="MM105" s="14"/>
      <c r="MN105" s="14"/>
      <c r="MO105" s="14"/>
      <c r="MP105" s="14"/>
      <c r="MQ105" s="14"/>
      <c r="MR105" s="14"/>
      <c r="MS105" s="14"/>
      <c r="MT105" s="14"/>
      <c r="MU105" s="14"/>
      <c r="MV105" s="14"/>
      <c r="MW105" s="14"/>
      <c r="MX105" s="14"/>
      <c r="MY105" s="14"/>
      <c r="MZ105" s="14"/>
      <c r="NA105" s="14"/>
      <c r="NB105" s="14"/>
      <c r="NC105" s="14"/>
      <c r="ND105" s="14"/>
      <c r="NE105" s="14"/>
      <c r="NF105" s="14"/>
      <c r="NG105" s="14"/>
      <c r="NH105" s="14"/>
      <c r="NI105" s="14"/>
      <c r="NJ105" s="14"/>
      <c r="NK105" s="14"/>
      <c r="NL105" s="14"/>
      <c r="NM105" s="14"/>
      <c r="NN105" s="14"/>
      <c r="NO105" s="14"/>
      <c r="NP105" s="14"/>
      <c r="NQ105" s="14"/>
      <c r="NR105" s="14"/>
      <c r="NS105" s="14"/>
      <c r="NT105" s="14"/>
      <c r="NU105" s="14"/>
      <c r="NV105" s="14"/>
      <c r="NW105" s="14"/>
      <c r="NX105" s="14"/>
      <c r="NY105" s="14"/>
      <c r="NZ105" s="14"/>
      <c r="OA105" s="14"/>
      <c r="OB105" s="14"/>
      <c r="OC105" s="14"/>
      <c r="OD105" s="14"/>
      <c r="OE105" s="14"/>
      <c r="OF105" s="14"/>
      <c r="OG105" s="14"/>
      <c r="OH105" s="14"/>
      <c r="OI105" s="14"/>
      <c r="OJ105" s="14"/>
      <c r="OK105" s="14"/>
      <c r="OL105" s="14"/>
      <c r="OM105" s="14"/>
      <c r="ON105" s="14"/>
      <c r="OO105" s="14"/>
      <c r="OP105" s="14"/>
      <c r="OQ105" s="14"/>
      <c r="OR105" s="14"/>
      <c r="OS105" s="14"/>
      <c r="OT105" s="14"/>
      <c r="OU105" s="14"/>
      <c r="OV105" s="14"/>
      <c r="OW105" s="14"/>
      <c r="OX105" s="14"/>
      <c r="OY105" s="14"/>
      <c r="OZ105" s="14"/>
      <c r="PA105" s="14"/>
      <c r="PB105" s="14"/>
      <c r="PC105" s="14"/>
      <c r="PD105" s="14"/>
      <c r="PE105" s="14"/>
      <c r="PF105" s="14"/>
      <c r="PG105" s="14"/>
      <c r="PH105" s="14"/>
      <c r="PI105" s="14"/>
      <c r="PJ105" s="14"/>
      <c r="PK105" s="14"/>
      <c r="PL105" s="14"/>
      <c r="PM105" s="14"/>
      <c r="PN105" s="14"/>
      <c r="PO105" s="14"/>
      <c r="PP105" s="14"/>
      <c r="PQ105" s="14"/>
      <c r="PR105" s="14"/>
      <c r="PS105" s="14"/>
      <c r="PT105" s="14"/>
      <c r="PU105" s="14"/>
      <c r="PV105" s="14"/>
      <c r="PW105" s="14"/>
      <c r="PX105" s="14"/>
      <c r="PY105" s="14"/>
      <c r="PZ105" s="14"/>
      <c r="QA105" s="14"/>
      <c r="QB105" s="14"/>
      <c r="QC105" s="14"/>
      <c r="QD105" s="14"/>
      <c r="QE105" s="14"/>
      <c r="QF105" s="14"/>
      <c r="QG105" s="14"/>
      <c r="QH105" s="14"/>
      <c r="QI105" s="14"/>
      <c r="QJ105" s="14"/>
      <c r="QK105" s="14"/>
      <c r="QL105" s="14"/>
      <c r="QM105" s="14"/>
      <c r="QN105" s="14"/>
      <c r="QO105" s="14"/>
      <c r="QP105" s="14"/>
      <c r="QQ105" s="14"/>
      <c r="QR105" s="14"/>
      <c r="QS105" s="14"/>
      <c r="QT105" s="14"/>
      <c r="QU105" s="14"/>
      <c r="QV105" s="14"/>
      <c r="QW105" s="14"/>
      <c r="QX105" s="14"/>
      <c r="QY105" s="14"/>
      <c r="QZ105" s="14"/>
      <c r="RA105" s="14"/>
      <c r="RB105" s="14"/>
      <c r="RC105" s="14"/>
      <c r="RD105" s="14"/>
      <c r="RE105" s="14"/>
      <c r="RF105" s="14"/>
      <c r="RG105" s="14"/>
      <c r="RH105" s="14"/>
      <c r="RI105" s="14"/>
      <c r="RJ105" s="13"/>
      <c r="RK105" s="13"/>
    </row>
    <row r="106" spans="1:479" s="12" customFormat="1" ht="12.75" x14ac:dyDescent="0.2">
      <c r="B106" s="41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  <c r="EJ106" s="14"/>
      <c r="EK106" s="14"/>
      <c r="EL106" s="14"/>
      <c r="EM106" s="14"/>
      <c r="EN106" s="14"/>
      <c r="EO106" s="14"/>
      <c r="EP106" s="14"/>
      <c r="EQ106" s="14"/>
      <c r="ER106" s="14"/>
      <c r="ES106" s="14"/>
      <c r="ET106" s="14"/>
      <c r="EU106" s="14"/>
      <c r="EV106" s="14"/>
      <c r="EW106" s="14"/>
      <c r="EX106" s="14"/>
      <c r="EY106" s="14"/>
      <c r="EZ106" s="14"/>
      <c r="FA106" s="14"/>
      <c r="FB106" s="14"/>
      <c r="FC106" s="14"/>
      <c r="FD106" s="14"/>
      <c r="FE106" s="14"/>
      <c r="FF106" s="14"/>
      <c r="FG106" s="14"/>
      <c r="FH106" s="14"/>
      <c r="FI106" s="14"/>
      <c r="FJ106" s="14"/>
      <c r="FK106" s="14"/>
      <c r="FL106" s="14"/>
      <c r="FM106" s="14"/>
      <c r="FN106" s="14"/>
      <c r="FO106" s="14"/>
      <c r="FP106" s="14"/>
      <c r="FQ106" s="14"/>
      <c r="FR106" s="14"/>
      <c r="FS106" s="14"/>
      <c r="FT106" s="14"/>
      <c r="FU106" s="14"/>
      <c r="FV106" s="14"/>
      <c r="FW106" s="14"/>
      <c r="FX106" s="14"/>
      <c r="FY106" s="14"/>
      <c r="FZ106" s="14"/>
      <c r="GA106" s="14"/>
      <c r="GB106" s="14"/>
      <c r="GC106" s="14"/>
      <c r="GD106" s="14"/>
      <c r="GE106" s="14"/>
      <c r="GF106" s="14"/>
      <c r="GG106" s="14"/>
      <c r="GH106" s="14"/>
      <c r="GI106" s="14"/>
      <c r="GJ106" s="14"/>
      <c r="GK106" s="14"/>
      <c r="GL106" s="14"/>
      <c r="GM106" s="14"/>
      <c r="GN106" s="14"/>
      <c r="GO106" s="14"/>
      <c r="GP106" s="14"/>
      <c r="GQ106" s="14"/>
      <c r="GR106" s="14"/>
      <c r="GS106" s="14"/>
      <c r="GT106" s="14"/>
      <c r="GU106" s="14"/>
      <c r="GV106" s="14"/>
      <c r="GW106" s="14"/>
      <c r="GX106" s="14"/>
      <c r="GY106" s="14"/>
      <c r="GZ106" s="14"/>
      <c r="HA106" s="14"/>
      <c r="HB106" s="14"/>
      <c r="HC106" s="14"/>
      <c r="HD106" s="14"/>
      <c r="HE106" s="14"/>
      <c r="HF106" s="14"/>
      <c r="HG106" s="14"/>
      <c r="HH106" s="14"/>
      <c r="HI106" s="14"/>
      <c r="HJ106" s="14"/>
      <c r="HK106" s="14"/>
      <c r="HL106" s="14"/>
      <c r="HM106" s="14"/>
      <c r="HN106" s="14"/>
      <c r="HO106" s="14"/>
      <c r="HP106" s="14"/>
      <c r="HQ106" s="14"/>
      <c r="HR106" s="14"/>
      <c r="HS106" s="14"/>
      <c r="HT106" s="14"/>
      <c r="HU106" s="14"/>
      <c r="HV106" s="14"/>
      <c r="HW106" s="14"/>
      <c r="HX106" s="14"/>
      <c r="HY106" s="14"/>
      <c r="HZ106" s="14"/>
      <c r="IA106" s="14"/>
      <c r="IB106" s="14"/>
      <c r="IC106" s="14"/>
      <c r="ID106" s="14"/>
      <c r="IE106" s="14"/>
      <c r="IF106" s="14"/>
      <c r="IG106" s="14"/>
      <c r="IH106" s="14"/>
      <c r="II106" s="14"/>
      <c r="IJ106" s="14"/>
      <c r="IK106" s="14"/>
      <c r="IL106" s="14"/>
      <c r="IM106" s="14"/>
      <c r="IN106" s="14"/>
      <c r="IO106" s="14"/>
      <c r="IP106" s="14"/>
      <c r="IQ106" s="14"/>
      <c r="IR106" s="14"/>
      <c r="IS106" s="14"/>
      <c r="IT106" s="14"/>
      <c r="IU106" s="14"/>
      <c r="IV106" s="14"/>
      <c r="IW106" s="14"/>
      <c r="IX106" s="14"/>
      <c r="IY106" s="14"/>
      <c r="IZ106" s="14"/>
      <c r="JA106" s="14"/>
      <c r="JB106" s="14"/>
      <c r="JC106" s="14"/>
      <c r="JD106" s="14"/>
      <c r="JE106" s="14"/>
      <c r="JF106" s="14"/>
      <c r="JG106" s="14"/>
      <c r="JH106" s="14"/>
      <c r="JI106" s="14"/>
      <c r="JJ106" s="14"/>
      <c r="JK106" s="14"/>
      <c r="JL106" s="14"/>
      <c r="JM106" s="14"/>
      <c r="JN106" s="14"/>
      <c r="JO106" s="14"/>
      <c r="JP106" s="14"/>
      <c r="JQ106" s="14"/>
      <c r="JR106" s="14"/>
      <c r="JS106" s="14"/>
      <c r="JT106" s="14"/>
      <c r="JU106" s="14"/>
      <c r="JV106" s="14"/>
      <c r="JW106" s="14"/>
      <c r="JX106" s="14"/>
      <c r="JY106" s="14"/>
      <c r="JZ106" s="14"/>
      <c r="KA106" s="14"/>
      <c r="KB106" s="14"/>
      <c r="KC106" s="14"/>
      <c r="KD106" s="14"/>
      <c r="KE106" s="14"/>
      <c r="KF106" s="14"/>
      <c r="KG106" s="14"/>
      <c r="KH106" s="14"/>
      <c r="KI106" s="14"/>
      <c r="KJ106" s="14"/>
      <c r="KK106" s="14"/>
      <c r="KL106" s="14"/>
      <c r="KM106" s="14"/>
      <c r="KN106" s="14"/>
      <c r="KO106" s="14"/>
      <c r="KP106" s="14"/>
      <c r="KQ106" s="14"/>
      <c r="KR106" s="14"/>
      <c r="KS106" s="14"/>
      <c r="KT106" s="14"/>
      <c r="KU106" s="14"/>
      <c r="KV106" s="14"/>
      <c r="KW106" s="14"/>
      <c r="KX106" s="14"/>
      <c r="KY106" s="14"/>
      <c r="KZ106" s="14"/>
      <c r="LA106" s="14"/>
      <c r="LB106" s="14"/>
      <c r="LC106" s="14"/>
      <c r="LD106" s="14"/>
      <c r="LE106" s="14"/>
      <c r="LF106" s="14"/>
      <c r="LG106" s="14"/>
      <c r="LH106" s="14"/>
      <c r="LI106" s="14"/>
      <c r="LJ106" s="14"/>
      <c r="LK106" s="14"/>
      <c r="LL106" s="14"/>
      <c r="LM106" s="14"/>
      <c r="LN106" s="14"/>
      <c r="LO106" s="14"/>
      <c r="LP106" s="14"/>
      <c r="LQ106" s="14"/>
      <c r="LR106" s="14"/>
      <c r="LS106" s="14"/>
      <c r="LT106" s="14"/>
      <c r="LU106" s="14"/>
      <c r="LV106" s="14"/>
      <c r="LW106" s="14"/>
      <c r="LX106" s="14"/>
      <c r="LY106" s="14"/>
      <c r="LZ106" s="14"/>
      <c r="MA106" s="14"/>
      <c r="MB106" s="14"/>
      <c r="MC106" s="14"/>
      <c r="MD106" s="14"/>
      <c r="ME106" s="14"/>
      <c r="MF106" s="14"/>
      <c r="MG106" s="14"/>
      <c r="MH106" s="14"/>
      <c r="MI106" s="14"/>
      <c r="MJ106" s="14"/>
      <c r="MK106" s="14"/>
      <c r="ML106" s="14"/>
      <c r="MM106" s="14"/>
      <c r="MN106" s="14"/>
      <c r="MO106" s="14"/>
      <c r="MP106" s="14"/>
      <c r="MQ106" s="14"/>
      <c r="MR106" s="14"/>
      <c r="MS106" s="14"/>
      <c r="MT106" s="14"/>
      <c r="MU106" s="14"/>
      <c r="MV106" s="14"/>
      <c r="MW106" s="14"/>
      <c r="MX106" s="14"/>
      <c r="MY106" s="14"/>
      <c r="MZ106" s="14"/>
      <c r="NA106" s="14"/>
      <c r="NB106" s="14"/>
      <c r="NC106" s="14"/>
      <c r="ND106" s="14"/>
      <c r="NE106" s="14"/>
      <c r="NF106" s="14"/>
      <c r="NG106" s="14"/>
      <c r="NH106" s="14"/>
      <c r="NI106" s="14"/>
      <c r="NJ106" s="14"/>
      <c r="NK106" s="14"/>
      <c r="NL106" s="14"/>
      <c r="NM106" s="14"/>
      <c r="NN106" s="14"/>
      <c r="NO106" s="14"/>
      <c r="NP106" s="14"/>
      <c r="NQ106" s="14"/>
      <c r="NR106" s="14"/>
      <c r="NS106" s="14"/>
      <c r="NT106" s="14"/>
      <c r="NU106" s="14"/>
      <c r="NV106" s="14"/>
      <c r="NW106" s="14"/>
      <c r="NX106" s="14"/>
      <c r="NY106" s="14"/>
      <c r="NZ106" s="14"/>
      <c r="OA106" s="14"/>
      <c r="OB106" s="14"/>
      <c r="OC106" s="14"/>
      <c r="OD106" s="14"/>
      <c r="OE106" s="14"/>
      <c r="OF106" s="14"/>
      <c r="OG106" s="14"/>
      <c r="OH106" s="14"/>
      <c r="OI106" s="14"/>
      <c r="OJ106" s="14"/>
      <c r="OK106" s="14"/>
      <c r="OL106" s="14"/>
      <c r="OM106" s="14"/>
      <c r="ON106" s="14"/>
      <c r="OO106" s="14"/>
      <c r="OP106" s="14"/>
      <c r="OQ106" s="14"/>
      <c r="OR106" s="14"/>
      <c r="OS106" s="14"/>
      <c r="OT106" s="14"/>
      <c r="OU106" s="14"/>
      <c r="OV106" s="14"/>
      <c r="OW106" s="14"/>
      <c r="OX106" s="14"/>
      <c r="OY106" s="14"/>
      <c r="OZ106" s="14"/>
      <c r="PA106" s="14"/>
      <c r="PB106" s="14"/>
      <c r="PC106" s="14"/>
      <c r="PD106" s="14"/>
      <c r="PE106" s="14"/>
      <c r="PF106" s="14"/>
      <c r="PG106" s="14"/>
      <c r="PH106" s="14"/>
      <c r="PI106" s="14"/>
      <c r="PJ106" s="14"/>
      <c r="PK106" s="14"/>
      <c r="PL106" s="14"/>
      <c r="PM106" s="14"/>
      <c r="PN106" s="14"/>
      <c r="PO106" s="14"/>
      <c r="PP106" s="14"/>
      <c r="PQ106" s="14"/>
      <c r="PR106" s="14"/>
      <c r="PS106" s="14"/>
      <c r="PT106" s="14"/>
      <c r="PU106" s="14"/>
      <c r="PV106" s="14"/>
      <c r="PW106" s="14"/>
      <c r="PX106" s="14"/>
      <c r="PY106" s="14"/>
      <c r="PZ106" s="14"/>
      <c r="QA106" s="14"/>
      <c r="QB106" s="14"/>
      <c r="QC106" s="14"/>
      <c r="QD106" s="14"/>
      <c r="QE106" s="14"/>
      <c r="QF106" s="14"/>
      <c r="QG106" s="14"/>
      <c r="QH106" s="14"/>
      <c r="QI106" s="14"/>
      <c r="QJ106" s="14"/>
      <c r="QK106" s="14"/>
      <c r="QL106" s="14"/>
      <c r="QM106" s="14"/>
      <c r="QN106" s="14"/>
      <c r="QO106" s="14"/>
      <c r="QP106" s="14"/>
      <c r="QQ106" s="14"/>
      <c r="QR106" s="14"/>
      <c r="QS106" s="14"/>
      <c r="QT106" s="14"/>
      <c r="QU106" s="14"/>
      <c r="QV106" s="14"/>
      <c r="QW106" s="14"/>
      <c r="QX106" s="14"/>
      <c r="QY106" s="14"/>
      <c r="QZ106" s="14"/>
      <c r="RA106" s="14"/>
      <c r="RB106" s="14"/>
      <c r="RC106" s="14"/>
      <c r="RD106" s="14"/>
      <c r="RE106" s="14"/>
      <c r="RF106" s="14"/>
      <c r="RG106" s="14"/>
      <c r="RH106" s="14"/>
      <c r="RI106" s="14"/>
      <c r="RJ106" s="13"/>
      <c r="RK106" s="13"/>
    </row>
    <row r="107" spans="1:479" s="12" customFormat="1" ht="12.75" x14ac:dyDescent="0.2">
      <c r="B107" s="41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  <c r="EJ107" s="14"/>
      <c r="EK107" s="14"/>
      <c r="EL107" s="14"/>
      <c r="EM107" s="14"/>
      <c r="EN107" s="14"/>
      <c r="EO107" s="14"/>
      <c r="EP107" s="14"/>
      <c r="EQ107" s="14"/>
      <c r="ER107" s="14"/>
      <c r="ES107" s="14"/>
      <c r="ET107" s="14"/>
      <c r="EU107" s="14"/>
      <c r="EV107" s="14"/>
      <c r="EW107" s="14"/>
      <c r="EX107" s="14"/>
      <c r="EY107" s="14"/>
      <c r="EZ107" s="14"/>
      <c r="FA107" s="14"/>
      <c r="FB107" s="14"/>
      <c r="FC107" s="14"/>
      <c r="FD107" s="14"/>
      <c r="FE107" s="14"/>
      <c r="FF107" s="14"/>
      <c r="FG107" s="14"/>
      <c r="FH107" s="14"/>
      <c r="FI107" s="14"/>
      <c r="FJ107" s="14"/>
      <c r="FK107" s="14"/>
      <c r="FL107" s="14"/>
      <c r="FM107" s="14"/>
      <c r="FN107" s="14"/>
      <c r="FO107" s="14"/>
      <c r="FP107" s="14"/>
      <c r="FQ107" s="14"/>
      <c r="FR107" s="14"/>
      <c r="FS107" s="14"/>
      <c r="FT107" s="14"/>
      <c r="FU107" s="14"/>
      <c r="FV107" s="14"/>
      <c r="FW107" s="14"/>
      <c r="FX107" s="14"/>
      <c r="FY107" s="14"/>
      <c r="FZ107" s="14"/>
      <c r="GA107" s="14"/>
      <c r="GB107" s="14"/>
      <c r="GC107" s="14"/>
      <c r="GD107" s="14"/>
      <c r="GE107" s="14"/>
      <c r="GF107" s="14"/>
      <c r="GG107" s="14"/>
      <c r="GH107" s="14"/>
      <c r="GI107" s="14"/>
      <c r="GJ107" s="14"/>
      <c r="GK107" s="14"/>
      <c r="GL107" s="14"/>
      <c r="GM107" s="14"/>
      <c r="GN107" s="14"/>
      <c r="GO107" s="14"/>
      <c r="GP107" s="14"/>
      <c r="GQ107" s="14"/>
      <c r="GR107" s="14"/>
      <c r="GS107" s="14"/>
      <c r="GT107" s="14"/>
      <c r="GU107" s="14"/>
      <c r="GV107" s="14"/>
      <c r="GW107" s="14"/>
      <c r="GX107" s="14"/>
      <c r="GY107" s="14"/>
      <c r="GZ107" s="14"/>
      <c r="HA107" s="14"/>
      <c r="HB107" s="14"/>
      <c r="HC107" s="14"/>
      <c r="HD107" s="14"/>
      <c r="HE107" s="14"/>
      <c r="HF107" s="14"/>
      <c r="HG107" s="14"/>
      <c r="HH107" s="14"/>
      <c r="HI107" s="14"/>
      <c r="HJ107" s="14"/>
      <c r="HK107" s="14"/>
      <c r="HL107" s="14"/>
      <c r="HM107" s="14"/>
      <c r="HN107" s="14"/>
      <c r="HO107" s="14"/>
      <c r="HP107" s="14"/>
      <c r="HQ107" s="14"/>
      <c r="HR107" s="14"/>
      <c r="HS107" s="14"/>
      <c r="HT107" s="14"/>
      <c r="HU107" s="14"/>
      <c r="HV107" s="14"/>
      <c r="HW107" s="14"/>
      <c r="HX107" s="14"/>
      <c r="HY107" s="14"/>
      <c r="HZ107" s="14"/>
      <c r="IA107" s="14"/>
      <c r="IB107" s="14"/>
      <c r="IC107" s="14"/>
      <c r="ID107" s="14"/>
      <c r="IE107" s="14"/>
      <c r="IF107" s="14"/>
      <c r="IG107" s="14"/>
      <c r="IH107" s="14"/>
      <c r="II107" s="14"/>
      <c r="IJ107" s="14"/>
      <c r="IK107" s="14"/>
      <c r="IL107" s="14"/>
      <c r="IM107" s="14"/>
      <c r="IN107" s="14"/>
      <c r="IO107" s="14"/>
      <c r="IP107" s="14"/>
      <c r="IQ107" s="14"/>
      <c r="IR107" s="14"/>
      <c r="IS107" s="14"/>
      <c r="IT107" s="14"/>
      <c r="IU107" s="14"/>
      <c r="IV107" s="14"/>
      <c r="IW107" s="14"/>
      <c r="IX107" s="14"/>
      <c r="IY107" s="14"/>
      <c r="IZ107" s="14"/>
      <c r="JA107" s="14"/>
      <c r="JB107" s="14"/>
      <c r="JC107" s="14"/>
      <c r="JD107" s="14"/>
      <c r="JE107" s="14"/>
      <c r="JF107" s="14"/>
      <c r="JG107" s="14"/>
      <c r="JH107" s="14"/>
      <c r="JI107" s="14"/>
      <c r="JJ107" s="14"/>
      <c r="JK107" s="14"/>
      <c r="JL107" s="14"/>
      <c r="JM107" s="14"/>
      <c r="JN107" s="14"/>
      <c r="JO107" s="14"/>
      <c r="JP107" s="14"/>
      <c r="JQ107" s="14"/>
      <c r="JR107" s="14"/>
      <c r="JS107" s="14"/>
      <c r="JT107" s="14"/>
      <c r="JU107" s="14"/>
      <c r="JV107" s="14"/>
      <c r="JW107" s="14"/>
      <c r="JX107" s="14"/>
      <c r="JY107" s="14"/>
      <c r="JZ107" s="14"/>
      <c r="KA107" s="14"/>
      <c r="KB107" s="14"/>
      <c r="KC107" s="14"/>
      <c r="KD107" s="14"/>
      <c r="KE107" s="14"/>
      <c r="KF107" s="14"/>
      <c r="KG107" s="14"/>
      <c r="KH107" s="14"/>
      <c r="KI107" s="14"/>
      <c r="KJ107" s="14"/>
      <c r="KK107" s="14"/>
      <c r="KL107" s="14"/>
      <c r="KM107" s="14"/>
      <c r="KN107" s="14"/>
      <c r="KO107" s="14"/>
      <c r="KP107" s="14"/>
      <c r="KQ107" s="14"/>
      <c r="KR107" s="14"/>
      <c r="KS107" s="14"/>
      <c r="KT107" s="14"/>
      <c r="KU107" s="14"/>
      <c r="KV107" s="14"/>
      <c r="KW107" s="14"/>
      <c r="KX107" s="14"/>
      <c r="KY107" s="14"/>
      <c r="KZ107" s="14"/>
      <c r="LA107" s="14"/>
      <c r="LB107" s="14"/>
      <c r="LC107" s="14"/>
      <c r="LD107" s="14"/>
      <c r="LE107" s="14"/>
      <c r="LF107" s="14"/>
      <c r="LG107" s="14"/>
      <c r="LH107" s="14"/>
      <c r="LI107" s="14"/>
      <c r="LJ107" s="14"/>
      <c r="LK107" s="14"/>
      <c r="LL107" s="14"/>
      <c r="LM107" s="14"/>
      <c r="LN107" s="14"/>
      <c r="LO107" s="14"/>
      <c r="LP107" s="14"/>
      <c r="LQ107" s="14"/>
      <c r="LR107" s="14"/>
      <c r="LS107" s="14"/>
      <c r="LT107" s="14"/>
      <c r="LU107" s="14"/>
      <c r="LV107" s="14"/>
      <c r="LW107" s="14"/>
      <c r="LX107" s="14"/>
      <c r="LY107" s="14"/>
      <c r="LZ107" s="14"/>
      <c r="MA107" s="14"/>
      <c r="MB107" s="14"/>
      <c r="MC107" s="14"/>
      <c r="MD107" s="14"/>
      <c r="ME107" s="14"/>
      <c r="MF107" s="14"/>
      <c r="MG107" s="14"/>
      <c r="MH107" s="14"/>
      <c r="MI107" s="14"/>
      <c r="MJ107" s="14"/>
      <c r="MK107" s="14"/>
      <c r="ML107" s="14"/>
      <c r="MM107" s="14"/>
      <c r="MN107" s="14"/>
      <c r="MO107" s="14"/>
      <c r="MP107" s="14"/>
      <c r="MQ107" s="14"/>
      <c r="MR107" s="14"/>
      <c r="MS107" s="14"/>
      <c r="MT107" s="14"/>
      <c r="MU107" s="14"/>
      <c r="MV107" s="14"/>
      <c r="MW107" s="14"/>
      <c r="MX107" s="14"/>
      <c r="MY107" s="14"/>
      <c r="MZ107" s="14"/>
      <c r="NA107" s="14"/>
      <c r="NB107" s="14"/>
      <c r="NC107" s="14"/>
      <c r="ND107" s="14"/>
      <c r="NE107" s="14"/>
      <c r="NF107" s="14"/>
      <c r="NG107" s="14"/>
      <c r="NH107" s="14"/>
      <c r="NI107" s="14"/>
      <c r="NJ107" s="14"/>
      <c r="NK107" s="14"/>
      <c r="NL107" s="14"/>
      <c r="NM107" s="14"/>
      <c r="NN107" s="14"/>
      <c r="NO107" s="14"/>
      <c r="NP107" s="14"/>
      <c r="NQ107" s="14"/>
      <c r="NR107" s="14"/>
      <c r="NS107" s="14"/>
      <c r="NT107" s="14"/>
      <c r="NU107" s="14"/>
      <c r="NV107" s="14"/>
      <c r="NW107" s="14"/>
      <c r="NX107" s="14"/>
      <c r="NY107" s="14"/>
      <c r="NZ107" s="14"/>
      <c r="OA107" s="14"/>
      <c r="OB107" s="14"/>
      <c r="OC107" s="14"/>
      <c r="OD107" s="14"/>
      <c r="OE107" s="14"/>
      <c r="OF107" s="14"/>
      <c r="OG107" s="14"/>
      <c r="OH107" s="14"/>
      <c r="OI107" s="14"/>
      <c r="OJ107" s="14"/>
      <c r="OK107" s="14"/>
      <c r="OL107" s="14"/>
      <c r="OM107" s="14"/>
      <c r="ON107" s="14"/>
      <c r="OO107" s="14"/>
      <c r="OP107" s="14"/>
      <c r="OQ107" s="14"/>
      <c r="OR107" s="14"/>
      <c r="OS107" s="14"/>
      <c r="OT107" s="14"/>
      <c r="OU107" s="14"/>
      <c r="OV107" s="14"/>
      <c r="OW107" s="14"/>
      <c r="OX107" s="14"/>
      <c r="OY107" s="14"/>
      <c r="OZ107" s="14"/>
      <c r="PA107" s="14"/>
      <c r="PB107" s="14"/>
      <c r="PC107" s="14"/>
      <c r="PD107" s="14"/>
      <c r="PE107" s="14"/>
      <c r="PF107" s="14"/>
      <c r="PG107" s="14"/>
      <c r="PH107" s="14"/>
      <c r="PI107" s="14"/>
      <c r="PJ107" s="14"/>
      <c r="PK107" s="14"/>
      <c r="PL107" s="14"/>
      <c r="PM107" s="14"/>
      <c r="PN107" s="14"/>
      <c r="PO107" s="14"/>
      <c r="PP107" s="14"/>
      <c r="PQ107" s="14"/>
      <c r="PR107" s="14"/>
      <c r="PS107" s="14"/>
      <c r="PT107" s="14"/>
      <c r="PU107" s="14"/>
      <c r="PV107" s="14"/>
      <c r="PW107" s="14"/>
      <c r="PX107" s="14"/>
      <c r="PY107" s="14"/>
      <c r="PZ107" s="14"/>
      <c r="QA107" s="14"/>
      <c r="QB107" s="14"/>
      <c r="QC107" s="14"/>
      <c r="QD107" s="14"/>
      <c r="QE107" s="14"/>
      <c r="QF107" s="14"/>
      <c r="QG107" s="14"/>
      <c r="QH107" s="14"/>
      <c r="QI107" s="14"/>
      <c r="QJ107" s="14"/>
      <c r="QK107" s="14"/>
      <c r="QL107" s="14"/>
      <c r="QM107" s="14"/>
      <c r="QN107" s="14"/>
      <c r="QO107" s="14"/>
      <c r="QP107" s="14"/>
      <c r="QQ107" s="14"/>
      <c r="QR107" s="14"/>
      <c r="QS107" s="14"/>
      <c r="QT107" s="14"/>
      <c r="QU107" s="14"/>
      <c r="QV107" s="14"/>
      <c r="QW107" s="14"/>
      <c r="QX107" s="14"/>
      <c r="QY107" s="14"/>
      <c r="QZ107" s="14"/>
      <c r="RA107" s="14"/>
      <c r="RB107" s="14"/>
      <c r="RC107" s="14"/>
      <c r="RD107" s="14"/>
      <c r="RE107" s="14"/>
      <c r="RF107" s="14"/>
      <c r="RG107" s="14"/>
      <c r="RH107" s="14"/>
      <c r="RI107" s="14"/>
      <c r="RJ107" s="13"/>
      <c r="RK107" s="13"/>
    </row>
    <row r="108" spans="1:479" s="12" customFormat="1" ht="12.75" x14ac:dyDescent="0.2">
      <c r="B108" s="41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  <c r="EJ108" s="14"/>
      <c r="EK108" s="14"/>
      <c r="EL108" s="14"/>
      <c r="EM108" s="14"/>
      <c r="EN108" s="14"/>
      <c r="EO108" s="14"/>
      <c r="EP108" s="14"/>
      <c r="EQ108" s="14"/>
      <c r="ER108" s="14"/>
      <c r="ES108" s="14"/>
      <c r="ET108" s="14"/>
      <c r="EU108" s="14"/>
      <c r="EV108" s="14"/>
      <c r="EW108" s="14"/>
      <c r="EX108" s="14"/>
      <c r="EY108" s="14"/>
      <c r="EZ108" s="14"/>
      <c r="FA108" s="14"/>
      <c r="FB108" s="14"/>
      <c r="FC108" s="14"/>
      <c r="FD108" s="14"/>
      <c r="FE108" s="14"/>
      <c r="FF108" s="14"/>
      <c r="FG108" s="14"/>
      <c r="FH108" s="14"/>
      <c r="FI108" s="14"/>
      <c r="FJ108" s="14"/>
      <c r="FK108" s="14"/>
      <c r="FL108" s="14"/>
      <c r="FM108" s="14"/>
      <c r="FN108" s="14"/>
      <c r="FO108" s="14"/>
      <c r="FP108" s="14"/>
      <c r="FQ108" s="14"/>
      <c r="FR108" s="14"/>
      <c r="FS108" s="14"/>
      <c r="FT108" s="14"/>
      <c r="FU108" s="14"/>
      <c r="FV108" s="14"/>
      <c r="FW108" s="14"/>
      <c r="FX108" s="14"/>
      <c r="FY108" s="14"/>
      <c r="FZ108" s="14"/>
      <c r="GA108" s="14"/>
      <c r="GB108" s="14"/>
      <c r="GC108" s="14"/>
      <c r="GD108" s="14"/>
      <c r="GE108" s="14"/>
      <c r="GF108" s="14"/>
      <c r="GG108" s="14"/>
      <c r="GH108" s="14"/>
      <c r="GI108" s="14"/>
      <c r="GJ108" s="14"/>
      <c r="GK108" s="14"/>
      <c r="GL108" s="14"/>
      <c r="GM108" s="14"/>
      <c r="GN108" s="14"/>
      <c r="GO108" s="14"/>
      <c r="GP108" s="14"/>
      <c r="GQ108" s="14"/>
      <c r="GR108" s="14"/>
      <c r="GS108" s="14"/>
      <c r="GT108" s="14"/>
      <c r="GU108" s="14"/>
      <c r="GV108" s="14"/>
      <c r="GW108" s="14"/>
      <c r="GX108" s="14"/>
      <c r="GY108" s="14"/>
      <c r="GZ108" s="14"/>
      <c r="HA108" s="14"/>
      <c r="HB108" s="14"/>
      <c r="HC108" s="14"/>
      <c r="HD108" s="14"/>
      <c r="HE108" s="14"/>
      <c r="HF108" s="14"/>
      <c r="HG108" s="14"/>
      <c r="HH108" s="14"/>
      <c r="HI108" s="14"/>
      <c r="HJ108" s="14"/>
      <c r="HK108" s="14"/>
      <c r="HL108" s="14"/>
      <c r="HM108" s="14"/>
      <c r="HN108" s="14"/>
      <c r="HO108" s="14"/>
      <c r="HP108" s="14"/>
      <c r="HQ108" s="14"/>
      <c r="HR108" s="14"/>
      <c r="HS108" s="14"/>
      <c r="HT108" s="14"/>
      <c r="HU108" s="14"/>
      <c r="HV108" s="14"/>
      <c r="HW108" s="14"/>
      <c r="HX108" s="14"/>
      <c r="HY108" s="14"/>
      <c r="HZ108" s="14"/>
      <c r="IA108" s="14"/>
      <c r="IB108" s="14"/>
      <c r="IC108" s="14"/>
      <c r="ID108" s="14"/>
      <c r="IE108" s="14"/>
      <c r="IF108" s="14"/>
      <c r="IG108" s="14"/>
      <c r="IH108" s="14"/>
      <c r="II108" s="14"/>
      <c r="IJ108" s="14"/>
      <c r="IK108" s="14"/>
      <c r="IL108" s="14"/>
      <c r="IM108" s="14"/>
      <c r="IN108" s="14"/>
      <c r="IO108" s="14"/>
      <c r="IP108" s="14"/>
      <c r="IQ108" s="14"/>
      <c r="IR108" s="14"/>
      <c r="IS108" s="14"/>
      <c r="IT108" s="14"/>
      <c r="IU108" s="14"/>
      <c r="IV108" s="14"/>
      <c r="IW108" s="14"/>
      <c r="IX108" s="14"/>
      <c r="IY108" s="14"/>
      <c r="IZ108" s="14"/>
      <c r="JA108" s="14"/>
      <c r="JB108" s="14"/>
      <c r="JC108" s="14"/>
      <c r="JD108" s="14"/>
      <c r="JE108" s="14"/>
      <c r="JF108" s="14"/>
      <c r="JG108" s="14"/>
      <c r="JH108" s="14"/>
      <c r="JI108" s="14"/>
      <c r="JJ108" s="14"/>
      <c r="JK108" s="14"/>
      <c r="JL108" s="14"/>
      <c r="JM108" s="14"/>
      <c r="JN108" s="14"/>
      <c r="JO108" s="14"/>
      <c r="JP108" s="14"/>
      <c r="JQ108" s="14"/>
      <c r="JR108" s="14"/>
      <c r="JS108" s="14"/>
      <c r="JT108" s="14"/>
      <c r="JU108" s="14"/>
      <c r="JV108" s="14"/>
      <c r="JW108" s="14"/>
      <c r="JX108" s="14"/>
      <c r="JY108" s="14"/>
      <c r="JZ108" s="14"/>
      <c r="KA108" s="14"/>
      <c r="KB108" s="14"/>
      <c r="KC108" s="14"/>
      <c r="KD108" s="14"/>
      <c r="KE108" s="14"/>
      <c r="KF108" s="14"/>
      <c r="KG108" s="14"/>
      <c r="KH108" s="14"/>
      <c r="KI108" s="14"/>
      <c r="KJ108" s="14"/>
      <c r="KK108" s="14"/>
      <c r="KL108" s="14"/>
      <c r="KM108" s="14"/>
      <c r="KN108" s="14"/>
      <c r="KO108" s="14"/>
      <c r="KP108" s="14"/>
      <c r="KQ108" s="14"/>
      <c r="KR108" s="14"/>
      <c r="KS108" s="14"/>
      <c r="KT108" s="14"/>
      <c r="KU108" s="14"/>
      <c r="KV108" s="14"/>
      <c r="KW108" s="14"/>
      <c r="KX108" s="14"/>
      <c r="KY108" s="14"/>
      <c r="KZ108" s="14"/>
      <c r="LA108" s="14"/>
      <c r="LB108" s="14"/>
      <c r="LC108" s="14"/>
      <c r="LD108" s="14"/>
      <c r="LE108" s="14"/>
      <c r="LF108" s="14"/>
      <c r="LG108" s="14"/>
      <c r="LH108" s="14"/>
      <c r="LI108" s="14"/>
      <c r="LJ108" s="14"/>
      <c r="LK108" s="14"/>
      <c r="LL108" s="14"/>
      <c r="LM108" s="14"/>
      <c r="LN108" s="14"/>
      <c r="LO108" s="14"/>
      <c r="LP108" s="14"/>
      <c r="LQ108" s="14"/>
      <c r="LR108" s="14"/>
      <c r="LS108" s="14"/>
      <c r="LT108" s="14"/>
      <c r="LU108" s="14"/>
      <c r="LV108" s="14"/>
      <c r="LW108" s="14"/>
      <c r="LX108" s="14"/>
      <c r="LY108" s="14"/>
      <c r="LZ108" s="14"/>
      <c r="MA108" s="14"/>
      <c r="MB108" s="14"/>
      <c r="MC108" s="14"/>
      <c r="MD108" s="14"/>
      <c r="ME108" s="14"/>
      <c r="MF108" s="14"/>
      <c r="MG108" s="14"/>
      <c r="MH108" s="14"/>
      <c r="MI108" s="14"/>
      <c r="MJ108" s="14"/>
      <c r="MK108" s="14"/>
      <c r="ML108" s="14"/>
      <c r="MM108" s="14"/>
      <c r="MN108" s="14"/>
      <c r="MO108" s="14"/>
      <c r="MP108" s="14"/>
      <c r="MQ108" s="14"/>
      <c r="MR108" s="14"/>
      <c r="MS108" s="14"/>
      <c r="MT108" s="14"/>
      <c r="MU108" s="14"/>
      <c r="MV108" s="14"/>
      <c r="MW108" s="14"/>
      <c r="MX108" s="14"/>
      <c r="MY108" s="14"/>
      <c r="MZ108" s="14"/>
      <c r="NA108" s="14"/>
      <c r="NB108" s="14"/>
      <c r="NC108" s="14"/>
      <c r="ND108" s="14"/>
      <c r="NE108" s="14"/>
      <c r="NF108" s="14"/>
      <c r="NG108" s="14"/>
      <c r="NH108" s="14"/>
      <c r="NI108" s="14"/>
      <c r="NJ108" s="14"/>
      <c r="NK108" s="14"/>
      <c r="NL108" s="14"/>
      <c r="NM108" s="14"/>
      <c r="NN108" s="14"/>
      <c r="NO108" s="14"/>
      <c r="NP108" s="14"/>
      <c r="NQ108" s="14"/>
      <c r="NR108" s="14"/>
      <c r="NS108" s="14"/>
      <c r="NT108" s="14"/>
      <c r="NU108" s="14"/>
      <c r="NV108" s="14"/>
      <c r="NW108" s="14"/>
      <c r="NX108" s="14"/>
      <c r="NY108" s="14"/>
      <c r="NZ108" s="14"/>
      <c r="OA108" s="14"/>
      <c r="OB108" s="14"/>
      <c r="OC108" s="14"/>
      <c r="OD108" s="14"/>
      <c r="OE108" s="14"/>
      <c r="OF108" s="14"/>
      <c r="OG108" s="14"/>
      <c r="OH108" s="14"/>
      <c r="OI108" s="14"/>
      <c r="OJ108" s="14"/>
      <c r="OK108" s="14"/>
      <c r="OL108" s="14"/>
      <c r="OM108" s="14"/>
      <c r="ON108" s="14"/>
      <c r="OO108" s="14"/>
      <c r="OP108" s="14"/>
      <c r="OQ108" s="14"/>
      <c r="OR108" s="14"/>
      <c r="OS108" s="14"/>
      <c r="OT108" s="14"/>
      <c r="OU108" s="14"/>
      <c r="OV108" s="14"/>
      <c r="OW108" s="14"/>
      <c r="OX108" s="14"/>
      <c r="OY108" s="14"/>
      <c r="OZ108" s="14"/>
      <c r="PA108" s="14"/>
      <c r="PB108" s="14"/>
      <c r="PC108" s="14"/>
      <c r="PD108" s="14"/>
      <c r="PE108" s="14"/>
      <c r="PF108" s="14"/>
      <c r="PG108" s="14"/>
      <c r="PH108" s="14"/>
      <c r="PI108" s="14"/>
      <c r="PJ108" s="14"/>
      <c r="PK108" s="14"/>
      <c r="PL108" s="14"/>
      <c r="PM108" s="14"/>
      <c r="PN108" s="14"/>
      <c r="PO108" s="14"/>
      <c r="PP108" s="14"/>
      <c r="PQ108" s="14"/>
      <c r="PR108" s="14"/>
      <c r="PS108" s="14"/>
      <c r="PT108" s="14"/>
      <c r="PU108" s="14"/>
      <c r="PV108" s="14"/>
      <c r="PW108" s="14"/>
      <c r="PX108" s="14"/>
      <c r="PY108" s="14"/>
      <c r="PZ108" s="14"/>
      <c r="QA108" s="14"/>
      <c r="QB108" s="14"/>
      <c r="QC108" s="14"/>
      <c r="QD108" s="14"/>
      <c r="QE108" s="14"/>
      <c r="QF108" s="14"/>
      <c r="QG108" s="14"/>
      <c r="QH108" s="14"/>
      <c r="QI108" s="14"/>
      <c r="QJ108" s="14"/>
      <c r="QK108" s="14"/>
      <c r="QL108" s="14"/>
      <c r="QM108" s="14"/>
      <c r="QN108" s="14"/>
      <c r="QO108" s="14"/>
      <c r="QP108" s="14"/>
      <c r="QQ108" s="14"/>
      <c r="QR108" s="14"/>
      <c r="QS108" s="14"/>
      <c r="QT108" s="14"/>
      <c r="QU108" s="14"/>
      <c r="QV108" s="14"/>
      <c r="QW108" s="14"/>
      <c r="QX108" s="14"/>
      <c r="QY108" s="14"/>
      <c r="QZ108" s="14"/>
      <c r="RA108" s="14"/>
      <c r="RB108" s="14"/>
      <c r="RC108" s="14"/>
      <c r="RD108" s="14"/>
      <c r="RE108" s="14"/>
      <c r="RF108" s="14"/>
      <c r="RG108" s="14"/>
      <c r="RH108" s="14"/>
      <c r="RI108" s="14"/>
      <c r="RJ108" s="13"/>
      <c r="RK108" s="13"/>
    </row>
    <row r="109" spans="1:479" s="12" customFormat="1" ht="12.75" x14ac:dyDescent="0.2">
      <c r="B109" s="41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  <c r="EJ109" s="14"/>
      <c r="EK109" s="14"/>
      <c r="EL109" s="14"/>
      <c r="EM109" s="14"/>
      <c r="EN109" s="14"/>
      <c r="EO109" s="14"/>
      <c r="EP109" s="14"/>
      <c r="EQ109" s="14"/>
      <c r="ER109" s="14"/>
      <c r="ES109" s="14"/>
      <c r="ET109" s="14"/>
      <c r="EU109" s="14"/>
      <c r="EV109" s="14"/>
      <c r="EW109" s="14"/>
      <c r="EX109" s="14"/>
      <c r="EY109" s="14"/>
      <c r="EZ109" s="14"/>
      <c r="FA109" s="14"/>
      <c r="FB109" s="14"/>
      <c r="FC109" s="14"/>
      <c r="FD109" s="14"/>
      <c r="FE109" s="14"/>
      <c r="FF109" s="14"/>
      <c r="FG109" s="14"/>
      <c r="FH109" s="14"/>
      <c r="FI109" s="14"/>
      <c r="FJ109" s="14"/>
      <c r="FK109" s="14"/>
      <c r="FL109" s="14"/>
      <c r="FM109" s="14"/>
      <c r="FN109" s="14"/>
      <c r="FO109" s="14"/>
      <c r="FP109" s="14"/>
      <c r="FQ109" s="14"/>
      <c r="FR109" s="14"/>
      <c r="FS109" s="14"/>
      <c r="FT109" s="14"/>
      <c r="FU109" s="14"/>
      <c r="FV109" s="14"/>
      <c r="FW109" s="14"/>
      <c r="FX109" s="14"/>
      <c r="FY109" s="14"/>
      <c r="FZ109" s="14"/>
      <c r="GA109" s="14"/>
      <c r="GB109" s="14"/>
      <c r="GC109" s="14"/>
      <c r="GD109" s="14"/>
      <c r="GE109" s="14"/>
      <c r="GF109" s="14"/>
      <c r="GG109" s="14"/>
      <c r="GH109" s="14"/>
      <c r="GI109" s="14"/>
      <c r="GJ109" s="14"/>
      <c r="GK109" s="14"/>
      <c r="GL109" s="14"/>
      <c r="GM109" s="14"/>
      <c r="GN109" s="14"/>
      <c r="GO109" s="14"/>
      <c r="GP109" s="14"/>
      <c r="GQ109" s="14"/>
      <c r="GR109" s="14"/>
      <c r="GS109" s="14"/>
      <c r="GT109" s="14"/>
      <c r="GU109" s="14"/>
      <c r="GV109" s="14"/>
      <c r="GW109" s="14"/>
      <c r="GX109" s="14"/>
      <c r="GY109" s="14"/>
      <c r="GZ109" s="14"/>
      <c r="HA109" s="14"/>
      <c r="HB109" s="14"/>
      <c r="HC109" s="14"/>
      <c r="HD109" s="14"/>
      <c r="HE109" s="14"/>
      <c r="HF109" s="14"/>
      <c r="HG109" s="14"/>
      <c r="HH109" s="14"/>
      <c r="HI109" s="14"/>
      <c r="HJ109" s="14"/>
      <c r="HK109" s="14"/>
      <c r="HL109" s="14"/>
      <c r="HM109" s="14"/>
      <c r="HN109" s="14"/>
      <c r="HO109" s="14"/>
      <c r="HP109" s="14"/>
      <c r="HQ109" s="14"/>
      <c r="HR109" s="14"/>
      <c r="HS109" s="14"/>
      <c r="HT109" s="14"/>
      <c r="HU109" s="14"/>
      <c r="HV109" s="14"/>
      <c r="HW109" s="14"/>
      <c r="HX109" s="14"/>
      <c r="HY109" s="14"/>
      <c r="HZ109" s="14"/>
      <c r="IA109" s="14"/>
      <c r="IB109" s="14"/>
      <c r="IC109" s="14"/>
      <c r="ID109" s="14"/>
      <c r="IE109" s="14"/>
      <c r="IF109" s="14"/>
      <c r="IG109" s="14"/>
      <c r="IH109" s="14"/>
      <c r="II109" s="14"/>
      <c r="IJ109" s="14"/>
      <c r="IK109" s="14"/>
      <c r="IL109" s="14"/>
      <c r="IM109" s="14"/>
      <c r="IN109" s="14"/>
      <c r="IO109" s="14"/>
      <c r="IP109" s="14"/>
      <c r="IQ109" s="14"/>
      <c r="IR109" s="14"/>
      <c r="IS109" s="14"/>
      <c r="IT109" s="14"/>
      <c r="IU109" s="14"/>
      <c r="IV109" s="14"/>
      <c r="IW109" s="14"/>
      <c r="IX109" s="14"/>
      <c r="IY109" s="14"/>
      <c r="IZ109" s="14"/>
      <c r="JA109" s="14"/>
      <c r="JB109" s="14"/>
      <c r="JC109" s="14"/>
      <c r="JD109" s="14"/>
      <c r="JE109" s="14"/>
      <c r="JF109" s="14"/>
      <c r="JG109" s="14"/>
      <c r="JH109" s="14"/>
      <c r="JI109" s="14"/>
      <c r="JJ109" s="14"/>
      <c r="JK109" s="14"/>
      <c r="JL109" s="14"/>
      <c r="JM109" s="14"/>
      <c r="JN109" s="14"/>
      <c r="JO109" s="14"/>
      <c r="JP109" s="14"/>
      <c r="JQ109" s="14"/>
      <c r="JR109" s="14"/>
      <c r="JS109" s="14"/>
      <c r="JT109" s="14"/>
      <c r="JU109" s="14"/>
      <c r="JV109" s="14"/>
      <c r="JW109" s="14"/>
      <c r="JX109" s="14"/>
      <c r="JY109" s="14"/>
      <c r="JZ109" s="14"/>
      <c r="KA109" s="14"/>
      <c r="KB109" s="14"/>
      <c r="KC109" s="14"/>
      <c r="KD109" s="14"/>
      <c r="KE109" s="14"/>
      <c r="KF109" s="14"/>
      <c r="KG109" s="14"/>
      <c r="KH109" s="14"/>
      <c r="KI109" s="14"/>
      <c r="KJ109" s="14"/>
      <c r="KK109" s="14"/>
      <c r="KL109" s="14"/>
      <c r="KM109" s="14"/>
      <c r="KN109" s="14"/>
      <c r="KO109" s="14"/>
      <c r="KP109" s="14"/>
      <c r="KQ109" s="14"/>
      <c r="KR109" s="14"/>
      <c r="KS109" s="14"/>
      <c r="KT109" s="14"/>
      <c r="KU109" s="14"/>
      <c r="KV109" s="14"/>
      <c r="KW109" s="14"/>
      <c r="KX109" s="14"/>
      <c r="KY109" s="14"/>
      <c r="KZ109" s="14"/>
      <c r="LA109" s="14"/>
      <c r="LB109" s="14"/>
      <c r="LC109" s="14"/>
      <c r="LD109" s="14"/>
      <c r="LE109" s="14"/>
      <c r="LF109" s="14"/>
      <c r="LG109" s="14"/>
      <c r="LH109" s="14"/>
      <c r="LI109" s="14"/>
      <c r="LJ109" s="14"/>
      <c r="LK109" s="14"/>
      <c r="LL109" s="14"/>
      <c r="LM109" s="14"/>
      <c r="LN109" s="14"/>
      <c r="LO109" s="14"/>
      <c r="LP109" s="14"/>
      <c r="LQ109" s="14"/>
      <c r="LR109" s="14"/>
      <c r="LS109" s="14"/>
      <c r="LT109" s="14"/>
      <c r="LU109" s="14"/>
      <c r="LV109" s="14"/>
      <c r="LW109" s="14"/>
      <c r="LX109" s="14"/>
      <c r="LY109" s="14"/>
      <c r="LZ109" s="14"/>
      <c r="MA109" s="14"/>
      <c r="MB109" s="14"/>
      <c r="MC109" s="14"/>
      <c r="MD109" s="14"/>
      <c r="ME109" s="14"/>
      <c r="MF109" s="14"/>
      <c r="MG109" s="14"/>
      <c r="MH109" s="14"/>
      <c r="MI109" s="14"/>
      <c r="MJ109" s="14"/>
      <c r="MK109" s="14"/>
      <c r="ML109" s="14"/>
      <c r="MM109" s="14"/>
      <c r="MN109" s="14"/>
      <c r="MO109" s="14"/>
      <c r="MP109" s="14"/>
      <c r="MQ109" s="14"/>
      <c r="MR109" s="14"/>
      <c r="MS109" s="14"/>
      <c r="MT109" s="14"/>
      <c r="MU109" s="14"/>
      <c r="MV109" s="14"/>
      <c r="MW109" s="14"/>
      <c r="MX109" s="14"/>
      <c r="MY109" s="14"/>
      <c r="MZ109" s="14"/>
      <c r="NA109" s="14"/>
      <c r="NB109" s="14"/>
      <c r="NC109" s="14"/>
      <c r="ND109" s="14"/>
      <c r="NE109" s="14"/>
      <c r="NF109" s="14"/>
      <c r="NG109" s="14"/>
      <c r="NH109" s="14"/>
      <c r="NI109" s="14"/>
      <c r="NJ109" s="14"/>
      <c r="NK109" s="14"/>
      <c r="NL109" s="14"/>
      <c r="NM109" s="14"/>
      <c r="NN109" s="14"/>
      <c r="NO109" s="14"/>
      <c r="NP109" s="14"/>
      <c r="NQ109" s="14"/>
      <c r="NR109" s="14"/>
      <c r="NS109" s="14"/>
      <c r="NT109" s="14"/>
      <c r="NU109" s="14"/>
      <c r="NV109" s="14"/>
      <c r="NW109" s="14"/>
      <c r="NX109" s="14"/>
      <c r="NY109" s="14"/>
      <c r="NZ109" s="14"/>
      <c r="OA109" s="14"/>
      <c r="OB109" s="14"/>
      <c r="OC109" s="14"/>
      <c r="OD109" s="14"/>
      <c r="OE109" s="14"/>
      <c r="OF109" s="14"/>
      <c r="OG109" s="14"/>
      <c r="OH109" s="14"/>
      <c r="OI109" s="14"/>
      <c r="OJ109" s="14"/>
      <c r="OK109" s="14"/>
      <c r="OL109" s="14"/>
      <c r="OM109" s="14"/>
      <c r="ON109" s="14"/>
      <c r="OO109" s="14"/>
      <c r="OP109" s="14"/>
      <c r="OQ109" s="14"/>
      <c r="OR109" s="14"/>
      <c r="OS109" s="14"/>
      <c r="OT109" s="14"/>
      <c r="OU109" s="14"/>
      <c r="OV109" s="14"/>
      <c r="OW109" s="14"/>
      <c r="OX109" s="14"/>
      <c r="OY109" s="14"/>
      <c r="OZ109" s="14"/>
      <c r="PA109" s="14"/>
      <c r="PB109" s="14"/>
      <c r="PC109" s="14"/>
      <c r="PD109" s="14"/>
      <c r="PE109" s="14"/>
      <c r="PF109" s="14"/>
      <c r="PG109" s="14"/>
      <c r="PH109" s="14"/>
      <c r="PI109" s="14"/>
      <c r="PJ109" s="14"/>
      <c r="PK109" s="14"/>
      <c r="PL109" s="14"/>
      <c r="PM109" s="14"/>
      <c r="PN109" s="14"/>
      <c r="PO109" s="14"/>
      <c r="PP109" s="14"/>
      <c r="PQ109" s="14"/>
      <c r="PR109" s="14"/>
      <c r="PS109" s="14"/>
      <c r="PT109" s="14"/>
      <c r="PU109" s="14"/>
      <c r="PV109" s="14"/>
      <c r="PW109" s="14"/>
      <c r="PX109" s="14"/>
      <c r="PY109" s="14"/>
      <c r="PZ109" s="14"/>
      <c r="QA109" s="14"/>
      <c r="QB109" s="14"/>
      <c r="QC109" s="14"/>
      <c r="QD109" s="14"/>
      <c r="QE109" s="14"/>
      <c r="QF109" s="14"/>
      <c r="QG109" s="14"/>
      <c r="QH109" s="14"/>
      <c r="QI109" s="14"/>
      <c r="QJ109" s="14"/>
      <c r="QK109" s="14"/>
      <c r="QL109" s="14"/>
      <c r="QM109" s="14"/>
      <c r="QN109" s="14"/>
      <c r="QO109" s="14"/>
      <c r="QP109" s="14"/>
      <c r="QQ109" s="14"/>
      <c r="QR109" s="14"/>
      <c r="QS109" s="14"/>
      <c r="QT109" s="14"/>
      <c r="QU109" s="14"/>
      <c r="QV109" s="14"/>
      <c r="QW109" s="14"/>
      <c r="QX109" s="14"/>
      <c r="QY109" s="14"/>
      <c r="QZ109" s="14"/>
      <c r="RA109" s="14"/>
      <c r="RB109" s="14"/>
      <c r="RC109" s="14"/>
      <c r="RD109" s="14"/>
      <c r="RE109" s="14"/>
      <c r="RF109" s="14"/>
      <c r="RG109" s="14"/>
      <c r="RH109" s="14"/>
      <c r="RI109" s="14"/>
      <c r="RJ109" s="13"/>
      <c r="RK109" s="13"/>
    </row>
    <row r="110" spans="1:479" s="12" customFormat="1" ht="12.75" x14ac:dyDescent="0.2">
      <c r="B110" s="41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  <c r="EJ110" s="14"/>
      <c r="EK110" s="14"/>
      <c r="EL110" s="14"/>
      <c r="EM110" s="14"/>
      <c r="EN110" s="14"/>
      <c r="EO110" s="14"/>
      <c r="EP110" s="14"/>
      <c r="EQ110" s="14"/>
      <c r="ER110" s="14"/>
      <c r="ES110" s="14"/>
      <c r="ET110" s="14"/>
      <c r="EU110" s="14"/>
      <c r="EV110" s="14"/>
      <c r="EW110" s="14"/>
      <c r="EX110" s="14"/>
      <c r="EY110" s="14"/>
      <c r="EZ110" s="14"/>
      <c r="FA110" s="14"/>
      <c r="FB110" s="14"/>
      <c r="FC110" s="14"/>
      <c r="FD110" s="14"/>
      <c r="FE110" s="14"/>
      <c r="FF110" s="14"/>
      <c r="FG110" s="14"/>
      <c r="FH110" s="14"/>
      <c r="FI110" s="14"/>
      <c r="FJ110" s="14"/>
      <c r="FK110" s="14"/>
      <c r="FL110" s="14"/>
      <c r="FM110" s="14"/>
      <c r="FN110" s="14"/>
      <c r="FO110" s="14"/>
      <c r="FP110" s="14"/>
      <c r="FQ110" s="14"/>
      <c r="FR110" s="14"/>
      <c r="FS110" s="14"/>
      <c r="FT110" s="14"/>
      <c r="FU110" s="14"/>
      <c r="FV110" s="14"/>
      <c r="FW110" s="14"/>
      <c r="FX110" s="14"/>
      <c r="FY110" s="14"/>
      <c r="FZ110" s="14"/>
      <c r="GA110" s="14"/>
      <c r="GB110" s="14"/>
      <c r="GC110" s="14"/>
      <c r="GD110" s="14"/>
      <c r="GE110" s="14"/>
      <c r="GF110" s="14"/>
      <c r="GG110" s="14"/>
      <c r="GH110" s="14"/>
      <c r="GI110" s="14"/>
      <c r="GJ110" s="14"/>
      <c r="GK110" s="14"/>
      <c r="GL110" s="14"/>
      <c r="GM110" s="14"/>
      <c r="GN110" s="14"/>
      <c r="GO110" s="14"/>
      <c r="GP110" s="14"/>
      <c r="GQ110" s="14"/>
      <c r="GR110" s="14"/>
      <c r="GS110" s="14"/>
      <c r="GT110" s="14"/>
      <c r="GU110" s="14"/>
      <c r="GV110" s="14"/>
      <c r="GW110" s="14"/>
      <c r="GX110" s="14"/>
      <c r="GY110" s="14"/>
      <c r="GZ110" s="14"/>
      <c r="HA110" s="14"/>
      <c r="HB110" s="14"/>
      <c r="HC110" s="14"/>
      <c r="HD110" s="14"/>
      <c r="HE110" s="14"/>
      <c r="HF110" s="14"/>
      <c r="HG110" s="14"/>
      <c r="HH110" s="14"/>
      <c r="HI110" s="14"/>
      <c r="HJ110" s="14"/>
      <c r="HK110" s="14"/>
      <c r="HL110" s="14"/>
      <c r="HM110" s="14"/>
      <c r="HN110" s="14"/>
      <c r="HO110" s="14"/>
      <c r="HP110" s="14"/>
      <c r="HQ110" s="14"/>
      <c r="HR110" s="14"/>
      <c r="HS110" s="14"/>
      <c r="HT110" s="14"/>
      <c r="HU110" s="14"/>
      <c r="HV110" s="14"/>
      <c r="HW110" s="14"/>
      <c r="HX110" s="14"/>
      <c r="HY110" s="14"/>
      <c r="HZ110" s="14"/>
      <c r="IA110" s="14"/>
      <c r="IB110" s="14"/>
      <c r="IC110" s="14"/>
      <c r="ID110" s="14"/>
      <c r="IE110" s="14"/>
      <c r="IF110" s="14"/>
      <c r="IG110" s="14"/>
      <c r="IH110" s="14"/>
      <c r="II110" s="14"/>
      <c r="IJ110" s="14"/>
      <c r="IK110" s="14"/>
      <c r="IL110" s="14"/>
      <c r="IM110" s="14"/>
      <c r="IN110" s="14"/>
      <c r="IO110" s="14"/>
      <c r="IP110" s="14"/>
      <c r="IQ110" s="14"/>
      <c r="IR110" s="14"/>
      <c r="IS110" s="14"/>
      <c r="IT110" s="14"/>
      <c r="IU110" s="14"/>
      <c r="IV110" s="14"/>
      <c r="IW110" s="14"/>
      <c r="IX110" s="14"/>
      <c r="IY110" s="14"/>
      <c r="IZ110" s="14"/>
      <c r="JA110" s="14"/>
      <c r="JB110" s="14"/>
      <c r="JC110" s="14"/>
      <c r="JD110" s="14"/>
      <c r="JE110" s="14"/>
      <c r="JF110" s="14"/>
      <c r="JG110" s="14"/>
      <c r="JH110" s="14"/>
      <c r="JI110" s="14"/>
      <c r="JJ110" s="14"/>
      <c r="JK110" s="14"/>
      <c r="JL110" s="14"/>
      <c r="JM110" s="14"/>
      <c r="JN110" s="14"/>
      <c r="JO110" s="14"/>
      <c r="JP110" s="14"/>
      <c r="JQ110" s="14"/>
      <c r="JR110" s="14"/>
      <c r="JS110" s="14"/>
      <c r="JT110" s="14"/>
      <c r="JU110" s="14"/>
      <c r="JV110" s="14"/>
      <c r="JW110" s="14"/>
      <c r="JX110" s="14"/>
      <c r="JY110" s="14"/>
      <c r="JZ110" s="14"/>
      <c r="KA110" s="14"/>
      <c r="KB110" s="14"/>
      <c r="KC110" s="14"/>
      <c r="KD110" s="14"/>
      <c r="KE110" s="14"/>
      <c r="KF110" s="14"/>
      <c r="KG110" s="14"/>
      <c r="KH110" s="14"/>
      <c r="KI110" s="14"/>
      <c r="KJ110" s="14"/>
      <c r="KK110" s="14"/>
      <c r="KL110" s="14"/>
      <c r="KM110" s="14"/>
      <c r="KN110" s="14"/>
      <c r="KO110" s="14"/>
      <c r="KP110" s="14"/>
      <c r="KQ110" s="14"/>
      <c r="KR110" s="14"/>
      <c r="KS110" s="14"/>
      <c r="KT110" s="14"/>
      <c r="KU110" s="14"/>
      <c r="KV110" s="14"/>
      <c r="KW110" s="14"/>
      <c r="KX110" s="14"/>
      <c r="KY110" s="14"/>
      <c r="KZ110" s="14"/>
      <c r="LA110" s="14"/>
      <c r="LB110" s="14"/>
      <c r="LC110" s="14"/>
      <c r="LD110" s="14"/>
      <c r="LE110" s="14"/>
      <c r="LF110" s="14"/>
      <c r="LG110" s="14"/>
      <c r="LH110" s="14"/>
      <c r="LI110" s="14"/>
      <c r="LJ110" s="14"/>
      <c r="LK110" s="14"/>
      <c r="LL110" s="14"/>
      <c r="LM110" s="14"/>
      <c r="LN110" s="14"/>
      <c r="LO110" s="14"/>
      <c r="LP110" s="14"/>
      <c r="LQ110" s="14"/>
      <c r="LR110" s="14"/>
      <c r="LS110" s="14"/>
      <c r="LT110" s="14"/>
      <c r="LU110" s="14"/>
      <c r="LV110" s="14"/>
      <c r="LW110" s="14"/>
      <c r="LX110" s="14"/>
      <c r="LY110" s="14"/>
      <c r="LZ110" s="14"/>
      <c r="MA110" s="14"/>
      <c r="MB110" s="14"/>
      <c r="MC110" s="14"/>
      <c r="MD110" s="14"/>
      <c r="ME110" s="14"/>
      <c r="MF110" s="14"/>
      <c r="MG110" s="14"/>
      <c r="MH110" s="14"/>
      <c r="MI110" s="14"/>
      <c r="MJ110" s="14"/>
      <c r="MK110" s="14"/>
      <c r="ML110" s="14"/>
      <c r="MM110" s="14"/>
      <c r="MN110" s="14"/>
      <c r="MO110" s="14"/>
      <c r="MP110" s="14"/>
      <c r="MQ110" s="14"/>
      <c r="MR110" s="14"/>
      <c r="MS110" s="14"/>
      <c r="MT110" s="14"/>
      <c r="MU110" s="14"/>
      <c r="MV110" s="14"/>
      <c r="MW110" s="14"/>
      <c r="MX110" s="14"/>
      <c r="MY110" s="14"/>
      <c r="MZ110" s="14"/>
      <c r="NA110" s="14"/>
      <c r="NB110" s="14"/>
      <c r="NC110" s="14"/>
      <c r="ND110" s="14"/>
      <c r="NE110" s="14"/>
      <c r="NF110" s="14"/>
      <c r="NG110" s="14"/>
      <c r="NH110" s="14"/>
      <c r="NI110" s="14"/>
      <c r="NJ110" s="14"/>
      <c r="NK110" s="14"/>
      <c r="NL110" s="14"/>
      <c r="NM110" s="14"/>
      <c r="NN110" s="14"/>
      <c r="NO110" s="14"/>
      <c r="NP110" s="14"/>
      <c r="NQ110" s="14"/>
      <c r="NR110" s="14"/>
      <c r="NS110" s="14"/>
      <c r="NT110" s="14"/>
      <c r="NU110" s="14"/>
      <c r="NV110" s="14"/>
      <c r="NW110" s="14"/>
      <c r="NX110" s="14"/>
      <c r="NY110" s="14"/>
      <c r="NZ110" s="14"/>
      <c r="OA110" s="14"/>
      <c r="OB110" s="14"/>
      <c r="OC110" s="14"/>
      <c r="OD110" s="14"/>
      <c r="OE110" s="14"/>
      <c r="OF110" s="14"/>
      <c r="OG110" s="14"/>
      <c r="OH110" s="14"/>
      <c r="OI110" s="14"/>
      <c r="OJ110" s="14"/>
      <c r="OK110" s="14"/>
      <c r="OL110" s="14"/>
      <c r="OM110" s="14"/>
      <c r="ON110" s="14"/>
      <c r="OO110" s="14"/>
      <c r="OP110" s="14"/>
      <c r="OQ110" s="14"/>
      <c r="OR110" s="14"/>
      <c r="OS110" s="14"/>
      <c r="OT110" s="14"/>
      <c r="OU110" s="14"/>
      <c r="OV110" s="14"/>
      <c r="OW110" s="14"/>
      <c r="OX110" s="14"/>
      <c r="OY110" s="14"/>
      <c r="OZ110" s="14"/>
      <c r="PA110" s="14"/>
      <c r="PB110" s="14"/>
      <c r="PC110" s="14"/>
      <c r="PD110" s="14"/>
      <c r="PE110" s="14"/>
      <c r="PF110" s="14"/>
      <c r="PG110" s="14"/>
      <c r="PH110" s="14"/>
      <c r="PI110" s="14"/>
      <c r="PJ110" s="14"/>
      <c r="PK110" s="14"/>
      <c r="PL110" s="14"/>
      <c r="PM110" s="14"/>
      <c r="PN110" s="14"/>
      <c r="PO110" s="14"/>
      <c r="PP110" s="14"/>
      <c r="PQ110" s="14"/>
      <c r="PR110" s="14"/>
      <c r="PS110" s="14"/>
      <c r="PT110" s="14"/>
      <c r="PU110" s="14"/>
      <c r="PV110" s="14"/>
      <c r="PW110" s="14"/>
      <c r="PX110" s="14"/>
      <c r="PY110" s="14"/>
      <c r="PZ110" s="14"/>
      <c r="QA110" s="14"/>
      <c r="QB110" s="14"/>
      <c r="QC110" s="14"/>
      <c r="QD110" s="14"/>
      <c r="QE110" s="14"/>
      <c r="QF110" s="14"/>
      <c r="QG110" s="14"/>
      <c r="QH110" s="14"/>
      <c r="QI110" s="14"/>
      <c r="QJ110" s="14"/>
      <c r="QK110" s="14"/>
      <c r="QL110" s="14"/>
      <c r="QM110" s="14"/>
      <c r="QN110" s="14"/>
      <c r="QO110" s="14"/>
      <c r="QP110" s="14"/>
      <c r="QQ110" s="14"/>
      <c r="QR110" s="14"/>
      <c r="QS110" s="14"/>
      <c r="QT110" s="14"/>
      <c r="QU110" s="14"/>
      <c r="QV110" s="14"/>
      <c r="QW110" s="14"/>
      <c r="QX110" s="14"/>
      <c r="QY110" s="14"/>
      <c r="QZ110" s="14"/>
      <c r="RA110" s="14"/>
      <c r="RB110" s="14"/>
      <c r="RC110" s="14"/>
      <c r="RD110" s="14"/>
      <c r="RE110" s="14"/>
      <c r="RF110" s="14"/>
      <c r="RG110" s="14"/>
      <c r="RH110" s="14"/>
      <c r="RI110" s="14"/>
      <c r="RJ110" s="13"/>
      <c r="RK110" s="13"/>
    </row>
    <row r="111" spans="1:479" s="12" customFormat="1" ht="12.75" x14ac:dyDescent="0.2">
      <c r="B111" s="41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14"/>
      <c r="IV111" s="14"/>
      <c r="IW111" s="14"/>
      <c r="IX111" s="14"/>
      <c r="IY111" s="14"/>
      <c r="IZ111" s="14"/>
      <c r="JA111" s="14"/>
      <c r="JB111" s="14"/>
      <c r="JC111" s="14"/>
      <c r="JD111" s="14"/>
      <c r="JE111" s="14"/>
      <c r="JF111" s="14"/>
      <c r="JG111" s="14"/>
      <c r="JH111" s="14"/>
      <c r="JI111" s="14"/>
      <c r="JJ111" s="14"/>
      <c r="JK111" s="14"/>
      <c r="JL111" s="14"/>
      <c r="JM111" s="14"/>
      <c r="JN111" s="14"/>
      <c r="JO111" s="14"/>
      <c r="JP111" s="14"/>
      <c r="JQ111" s="14"/>
      <c r="JR111" s="14"/>
      <c r="JS111" s="14"/>
      <c r="JT111" s="14"/>
      <c r="JU111" s="14"/>
      <c r="JV111" s="14"/>
      <c r="JW111" s="14"/>
      <c r="JX111" s="14"/>
      <c r="JY111" s="14"/>
      <c r="JZ111" s="14"/>
      <c r="KA111" s="14"/>
      <c r="KB111" s="14"/>
      <c r="KC111" s="14"/>
      <c r="KD111" s="14"/>
      <c r="KE111" s="14"/>
      <c r="KF111" s="14"/>
      <c r="KG111" s="14"/>
      <c r="KH111" s="14"/>
      <c r="KI111" s="14"/>
      <c r="KJ111" s="14"/>
      <c r="KK111" s="14"/>
      <c r="KL111" s="14"/>
      <c r="KM111" s="14"/>
      <c r="KN111" s="14"/>
      <c r="KO111" s="14"/>
      <c r="KP111" s="14"/>
      <c r="KQ111" s="14"/>
      <c r="KR111" s="14"/>
      <c r="KS111" s="14"/>
      <c r="KT111" s="14"/>
      <c r="KU111" s="14"/>
      <c r="KV111" s="14"/>
      <c r="KW111" s="14"/>
      <c r="KX111" s="14"/>
      <c r="KY111" s="14"/>
      <c r="KZ111" s="14"/>
      <c r="LA111" s="14"/>
      <c r="LB111" s="14"/>
      <c r="LC111" s="14"/>
      <c r="LD111" s="14"/>
      <c r="LE111" s="14"/>
      <c r="LF111" s="14"/>
      <c r="LG111" s="14"/>
      <c r="LH111" s="14"/>
      <c r="LI111" s="14"/>
      <c r="LJ111" s="14"/>
      <c r="LK111" s="14"/>
      <c r="LL111" s="14"/>
      <c r="LM111" s="14"/>
      <c r="LN111" s="14"/>
      <c r="LO111" s="14"/>
      <c r="LP111" s="14"/>
      <c r="LQ111" s="14"/>
      <c r="LR111" s="14"/>
      <c r="LS111" s="14"/>
      <c r="LT111" s="14"/>
      <c r="LU111" s="14"/>
      <c r="LV111" s="14"/>
      <c r="LW111" s="14"/>
      <c r="LX111" s="14"/>
      <c r="LY111" s="14"/>
      <c r="LZ111" s="14"/>
      <c r="MA111" s="14"/>
      <c r="MB111" s="14"/>
      <c r="MC111" s="14"/>
      <c r="MD111" s="14"/>
      <c r="ME111" s="14"/>
      <c r="MF111" s="14"/>
      <c r="MG111" s="14"/>
      <c r="MH111" s="14"/>
      <c r="MI111" s="14"/>
      <c r="MJ111" s="14"/>
      <c r="MK111" s="14"/>
      <c r="ML111" s="14"/>
      <c r="MM111" s="14"/>
      <c r="MN111" s="14"/>
      <c r="MO111" s="14"/>
      <c r="MP111" s="14"/>
      <c r="MQ111" s="14"/>
      <c r="MR111" s="14"/>
      <c r="MS111" s="14"/>
      <c r="MT111" s="14"/>
      <c r="MU111" s="14"/>
      <c r="MV111" s="14"/>
      <c r="MW111" s="14"/>
      <c r="MX111" s="14"/>
      <c r="MY111" s="14"/>
      <c r="MZ111" s="14"/>
      <c r="NA111" s="14"/>
      <c r="NB111" s="14"/>
      <c r="NC111" s="14"/>
      <c r="ND111" s="14"/>
      <c r="NE111" s="14"/>
      <c r="NF111" s="14"/>
      <c r="NG111" s="14"/>
      <c r="NH111" s="14"/>
      <c r="NI111" s="14"/>
      <c r="NJ111" s="14"/>
      <c r="NK111" s="14"/>
      <c r="NL111" s="14"/>
      <c r="NM111" s="14"/>
      <c r="NN111" s="14"/>
      <c r="NO111" s="14"/>
      <c r="NP111" s="14"/>
      <c r="NQ111" s="14"/>
      <c r="NR111" s="14"/>
      <c r="NS111" s="14"/>
      <c r="NT111" s="14"/>
      <c r="NU111" s="14"/>
      <c r="NV111" s="14"/>
      <c r="NW111" s="14"/>
      <c r="NX111" s="14"/>
      <c r="NY111" s="14"/>
      <c r="NZ111" s="14"/>
      <c r="OA111" s="14"/>
      <c r="OB111" s="14"/>
      <c r="OC111" s="14"/>
      <c r="OD111" s="14"/>
      <c r="OE111" s="14"/>
      <c r="OF111" s="14"/>
      <c r="OG111" s="14"/>
      <c r="OH111" s="14"/>
      <c r="OI111" s="14"/>
      <c r="OJ111" s="14"/>
      <c r="OK111" s="14"/>
      <c r="OL111" s="14"/>
      <c r="OM111" s="14"/>
      <c r="ON111" s="14"/>
      <c r="OO111" s="14"/>
      <c r="OP111" s="14"/>
      <c r="OQ111" s="14"/>
      <c r="OR111" s="14"/>
      <c r="OS111" s="14"/>
      <c r="OT111" s="14"/>
      <c r="OU111" s="14"/>
      <c r="OV111" s="14"/>
      <c r="OW111" s="14"/>
      <c r="OX111" s="14"/>
      <c r="OY111" s="14"/>
      <c r="OZ111" s="14"/>
      <c r="PA111" s="14"/>
      <c r="PB111" s="14"/>
      <c r="PC111" s="14"/>
      <c r="PD111" s="14"/>
      <c r="PE111" s="14"/>
      <c r="PF111" s="14"/>
      <c r="PG111" s="14"/>
      <c r="PH111" s="14"/>
      <c r="PI111" s="14"/>
      <c r="PJ111" s="14"/>
      <c r="PK111" s="14"/>
      <c r="PL111" s="14"/>
      <c r="PM111" s="14"/>
      <c r="PN111" s="14"/>
      <c r="PO111" s="14"/>
      <c r="PP111" s="14"/>
      <c r="PQ111" s="14"/>
      <c r="PR111" s="14"/>
      <c r="PS111" s="14"/>
      <c r="PT111" s="14"/>
      <c r="PU111" s="14"/>
      <c r="PV111" s="14"/>
      <c r="PW111" s="14"/>
      <c r="PX111" s="14"/>
      <c r="PY111" s="14"/>
      <c r="PZ111" s="14"/>
      <c r="QA111" s="14"/>
      <c r="QB111" s="14"/>
      <c r="QC111" s="14"/>
      <c r="QD111" s="14"/>
      <c r="QE111" s="14"/>
      <c r="QF111" s="14"/>
      <c r="QG111" s="14"/>
      <c r="QH111" s="14"/>
      <c r="QI111" s="14"/>
      <c r="QJ111" s="14"/>
      <c r="QK111" s="14"/>
      <c r="QL111" s="14"/>
      <c r="QM111" s="14"/>
      <c r="QN111" s="14"/>
      <c r="QO111" s="14"/>
      <c r="QP111" s="14"/>
      <c r="QQ111" s="14"/>
      <c r="QR111" s="14"/>
      <c r="QS111" s="14"/>
      <c r="QT111" s="14"/>
      <c r="QU111" s="14"/>
      <c r="QV111" s="14"/>
      <c r="QW111" s="14"/>
      <c r="QX111" s="14"/>
      <c r="QY111" s="14"/>
      <c r="QZ111" s="14"/>
      <c r="RA111" s="14"/>
      <c r="RB111" s="14"/>
      <c r="RC111" s="14"/>
      <c r="RD111" s="14"/>
      <c r="RE111" s="14"/>
      <c r="RF111" s="14"/>
      <c r="RG111" s="14"/>
      <c r="RH111" s="14"/>
      <c r="RI111" s="14"/>
      <c r="RJ111" s="13"/>
      <c r="RK111" s="13"/>
    </row>
    <row r="112" spans="1:479" s="12" customFormat="1" ht="12.75" x14ac:dyDescent="0.2">
      <c r="B112" s="41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  <c r="EJ112" s="14"/>
      <c r="EK112" s="14"/>
      <c r="EL112" s="14"/>
      <c r="EM112" s="14"/>
      <c r="EN112" s="14"/>
      <c r="EO112" s="14"/>
      <c r="EP112" s="14"/>
      <c r="EQ112" s="14"/>
      <c r="ER112" s="14"/>
      <c r="ES112" s="14"/>
      <c r="ET112" s="14"/>
      <c r="EU112" s="14"/>
      <c r="EV112" s="14"/>
      <c r="EW112" s="14"/>
      <c r="EX112" s="14"/>
      <c r="EY112" s="14"/>
      <c r="EZ112" s="14"/>
      <c r="FA112" s="14"/>
      <c r="FB112" s="14"/>
      <c r="FC112" s="14"/>
      <c r="FD112" s="14"/>
      <c r="FE112" s="14"/>
      <c r="FF112" s="14"/>
      <c r="FG112" s="14"/>
      <c r="FH112" s="14"/>
      <c r="FI112" s="14"/>
      <c r="FJ112" s="14"/>
      <c r="FK112" s="14"/>
      <c r="FL112" s="14"/>
      <c r="FM112" s="14"/>
      <c r="FN112" s="14"/>
      <c r="FO112" s="14"/>
      <c r="FP112" s="14"/>
      <c r="FQ112" s="14"/>
      <c r="FR112" s="14"/>
      <c r="FS112" s="14"/>
      <c r="FT112" s="14"/>
      <c r="FU112" s="14"/>
      <c r="FV112" s="14"/>
      <c r="FW112" s="14"/>
      <c r="FX112" s="14"/>
      <c r="FY112" s="14"/>
      <c r="FZ112" s="14"/>
      <c r="GA112" s="14"/>
      <c r="GB112" s="14"/>
      <c r="GC112" s="14"/>
      <c r="GD112" s="14"/>
      <c r="GE112" s="14"/>
      <c r="GF112" s="14"/>
      <c r="GG112" s="14"/>
      <c r="GH112" s="14"/>
      <c r="GI112" s="14"/>
      <c r="GJ112" s="14"/>
      <c r="GK112" s="14"/>
      <c r="GL112" s="14"/>
      <c r="GM112" s="14"/>
      <c r="GN112" s="14"/>
      <c r="GO112" s="14"/>
      <c r="GP112" s="14"/>
      <c r="GQ112" s="14"/>
      <c r="GR112" s="14"/>
      <c r="GS112" s="14"/>
      <c r="GT112" s="14"/>
      <c r="GU112" s="14"/>
      <c r="GV112" s="14"/>
      <c r="GW112" s="14"/>
      <c r="GX112" s="14"/>
      <c r="GY112" s="14"/>
      <c r="GZ112" s="14"/>
      <c r="HA112" s="14"/>
      <c r="HB112" s="14"/>
      <c r="HC112" s="14"/>
      <c r="HD112" s="14"/>
      <c r="HE112" s="14"/>
      <c r="HF112" s="14"/>
      <c r="HG112" s="14"/>
      <c r="HH112" s="14"/>
      <c r="HI112" s="14"/>
      <c r="HJ112" s="14"/>
      <c r="HK112" s="14"/>
      <c r="HL112" s="14"/>
      <c r="HM112" s="14"/>
      <c r="HN112" s="14"/>
      <c r="HO112" s="14"/>
      <c r="HP112" s="14"/>
      <c r="HQ112" s="14"/>
      <c r="HR112" s="14"/>
      <c r="HS112" s="14"/>
      <c r="HT112" s="14"/>
      <c r="HU112" s="14"/>
      <c r="HV112" s="14"/>
      <c r="HW112" s="14"/>
      <c r="HX112" s="14"/>
      <c r="HY112" s="14"/>
      <c r="HZ112" s="14"/>
      <c r="IA112" s="14"/>
      <c r="IB112" s="14"/>
      <c r="IC112" s="14"/>
      <c r="ID112" s="14"/>
      <c r="IE112" s="14"/>
      <c r="IF112" s="14"/>
      <c r="IG112" s="14"/>
      <c r="IH112" s="14"/>
      <c r="II112" s="14"/>
      <c r="IJ112" s="14"/>
      <c r="IK112" s="14"/>
      <c r="IL112" s="14"/>
      <c r="IM112" s="14"/>
      <c r="IN112" s="14"/>
      <c r="IO112" s="14"/>
      <c r="IP112" s="14"/>
      <c r="IQ112" s="14"/>
      <c r="IR112" s="14"/>
      <c r="IS112" s="14"/>
      <c r="IT112" s="14"/>
      <c r="IU112" s="14"/>
      <c r="IV112" s="14"/>
      <c r="IW112" s="14"/>
      <c r="IX112" s="14"/>
      <c r="IY112" s="14"/>
      <c r="IZ112" s="14"/>
      <c r="JA112" s="14"/>
      <c r="JB112" s="14"/>
      <c r="JC112" s="14"/>
      <c r="JD112" s="14"/>
      <c r="JE112" s="14"/>
      <c r="JF112" s="14"/>
      <c r="JG112" s="14"/>
      <c r="JH112" s="14"/>
      <c r="JI112" s="14"/>
      <c r="JJ112" s="14"/>
      <c r="JK112" s="14"/>
      <c r="JL112" s="14"/>
      <c r="JM112" s="14"/>
      <c r="JN112" s="14"/>
      <c r="JO112" s="14"/>
      <c r="JP112" s="14"/>
      <c r="JQ112" s="14"/>
      <c r="JR112" s="14"/>
      <c r="JS112" s="14"/>
      <c r="JT112" s="14"/>
      <c r="JU112" s="14"/>
      <c r="JV112" s="14"/>
      <c r="JW112" s="14"/>
      <c r="JX112" s="14"/>
      <c r="JY112" s="14"/>
      <c r="JZ112" s="14"/>
      <c r="KA112" s="14"/>
      <c r="KB112" s="14"/>
      <c r="KC112" s="14"/>
      <c r="KD112" s="14"/>
      <c r="KE112" s="14"/>
      <c r="KF112" s="14"/>
      <c r="KG112" s="14"/>
      <c r="KH112" s="14"/>
      <c r="KI112" s="14"/>
      <c r="KJ112" s="14"/>
      <c r="KK112" s="14"/>
      <c r="KL112" s="14"/>
      <c r="KM112" s="14"/>
      <c r="KN112" s="14"/>
      <c r="KO112" s="14"/>
      <c r="KP112" s="14"/>
      <c r="KQ112" s="14"/>
      <c r="KR112" s="14"/>
      <c r="KS112" s="14"/>
      <c r="KT112" s="14"/>
      <c r="KU112" s="14"/>
      <c r="KV112" s="14"/>
      <c r="KW112" s="14"/>
      <c r="KX112" s="14"/>
      <c r="KY112" s="14"/>
      <c r="KZ112" s="14"/>
      <c r="LA112" s="14"/>
      <c r="LB112" s="14"/>
      <c r="LC112" s="14"/>
      <c r="LD112" s="14"/>
      <c r="LE112" s="14"/>
      <c r="LF112" s="14"/>
      <c r="LG112" s="14"/>
      <c r="LH112" s="14"/>
      <c r="LI112" s="14"/>
      <c r="LJ112" s="14"/>
      <c r="LK112" s="14"/>
      <c r="LL112" s="14"/>
      <c r="LM112" s="14"/>
      <c r="LN112" s="14"/>
      <c r="LO112" s="14"/>
      <c r="LP112" s="14"/>
      <c r="LQ112" s="14"/>
      <c r="LR112" s="14"/>
      <c r="LS112" s="14"/>
      <c r="LT112" s="14"/>
      <c r="LU112" s="14"/>
      <c r="LV112" s="14"/>
      <c r="LW112" s="14"/>
      <c r="LX112" s="14"/>
      <c r="LY112" s="14"/>
      <c r="LZ112" s="14"/>
      <c r="MA112" s="14"/>
      <c r="MB112" s="14"/>
      <c r="MC112" s="14"/>
      <c r="MD112" s="14"/>
      <c r="ME112" s="14"/>
      <c r="MF112" s="14"/>
      <c r="MG112" s="14"/>
      <c r="MH112" s="14"/>
      <c r="MI112" s="14"/>
      <c r="MJ112" s="14"/>
      <c r="MK112" s="14"/>
      <c r="ML112" s="14"/>
      <c r="MM112" s="14"/>
      <c r="MN112" s="14"/>
      <c r="MO112" s="14"/>
      <c r="MP112" s="14"/>
      <c r="MQ112" s="14"/>
      <c r="MR112" s="14"/>
      <c r="MS112" s="14"/>
      <c r="MT112" s="14"/>
      <c r="MU112" s="14"/>
      <c r="MV112" s="14"/>
      <c r="MW112" s="14"/>
      <c r="MX112" s="14"/>
      <c r="MY112" s="14"/>
      <c r="MZ112" s="14"/>
      <c r="NA112" s="14"/>
      <c r="NB112" s="14"/>
      <c r="NC112" s="14"/>
      <c r="ND112" s="14"/>
      <c r="NE112" s="14"/>
      <c r="NF112" s="14"/>
      <c r="NG112" s="14"/>
      <c r="NH112" s="14"/>
      <c r="NI112" s="14"/>
      <c r="NJ112" s="14"/>
      <c r="NK112" s="14"/>
      <c r="NL112" s="14"/>
      <c r="NM112" s="14"/>
      <c r="NN112" s="14"/>
      <c r="NO112" s="14"/>
      <c r="NP112" s="14"/>
      <c r="NQ112" s="14"/>
      <c r="NR112" s="14"/>
      <c r="NS112" s="14"/>
      <c r="NT112" s="14"/>
      <c r="NU112" s="14"/>
      <c r="NV112" s="14"/>
      <c r="NW112" s="14"/>
      <c r="NX112" s="14"/>
      <c r="NY112" s="14"/>
      <c r="NZ112" s="14"/>
      <c r="OA112" s="14"/>
      <c r="OB112" s="14"/>
      <c r="OC112" s="14"/>
      <c r="OD112" s="14"/>
      <c r="OE112" s="14"/>
      <c r="OF112" s="14"/>
      <c r="OG112" s="14"/>
      <c r="OH112" s="14"/>
      <c r="OI112" s="14"/>
      <c r="OJ112" s="14"/>
      <c r="OK112" s="14"/>
      <c r="OL112" s="14"/>
      <c r="OM112" s="14"/>
      <c r="ON112" s="14"/>
      <c r="OO112" s="14"/>
      <c r="OP112" s="14"/>
      <c r="OQ112" s="14"/>
      <c r="OR112" s="14"/>
      <c r="OS112" s="14"/>
      <c r="OT112" s="14"/>
      <c r="OU112" s="14"/>
      <c r="OV112" s="14"/>
      <c r="OW112" s="14"/>
      <c r="OX112" s="14"/>
      <c r="OY112" s="14"/>
      <c r="OZ112" s="14"/>
      <c r="PA112" s="14"/>
      <c r="PB112" s="14"/>
      <c r="PC112" s="14"/>
      <c r="PD112" s="14"/>
      <c r="PE112" s="14"/>
      <c r="PF112" s="14"/>
      <c r="PG112" s="14"/>
      <c r="PH112" s="14"/>
      <c r="PI112" s="14"/>
      <c r="PJ112" s="14"/>
      <c r="PK112" s="14"/>
      <c r="PL112" s="14"/>
      <c r="PM112" s="14"/>
      <c r="PN112" s="14"/>
      <c r="PO112" s="14"/>
      <c r="PP112" s="14"/>
      <c r="PQ112" s="14"/>
      <c r="PR112" s="14"/>
      <c r="PS112" s="14"/>
      <c r="PT112" s="14"/>
      <c r="PU112" s="14"/>
      <c r="PV112" s="14"/>
      <c r="PW112" s="14"/>
      <c r="PX112" s="14"/>
      <c r="PY112" s="14"/>
      <c r="PZ112" s="14"/>
      <c r="QA112" s="14"/>
      <c r="QB112" s="14"/>
      <c r="QC112" s="14"/>
      <c r="QD112" s="14"/>
      <c r="QE112" s="14"/>
      <c r="QF112" s="14"/>
      <c r="QG112" s="14"/>
      <c r="QH112" s="14"/>
      <c r="QI112" s="14"/>
      <c r="QJ112" s="14"/>
      <c r="QK112" s="14"/>
      <c r="QL112" s="14"/>
      <c r="QM112" s="14"/>
      <c r="QN112" s="14"/>
      <c r="QO112" s="14"/>
      <c r="QP112" s="14"/>
      <c r="QQ112" s="14"/>
      <c r="QR112" s="14"/>
      <c r="QS112" s="14"/>
      <c r="QT112" s="14"/>
      <c r="QU112" s="14"/>
      <c r="QV112" s="14"/>
      <c r="QW112" s="14"/>
      <c r="QX112" s="14"/>
      <c r="QY112" s="14"/>
      <c r="QZ112" s="14"/>
      <c r="RA112" s="14"/>
      <c r="RB112" s="14"/>
      <c r="RC112" s="14"/>
      <c r="RD112" s="14"/>
      <c r="RE112" s="14"/>
      <c r="RF112" s="14"/>
      <c r="RG112" s="14"/>
      <c r="RH112" s="14"/>
      <c r="RI112" s="14"/>
      <c r="RJ112" s="13"/>
      <c r="RK112" s="13"/>
    </row>
    <row r="113" s="12" customFormat="1" ht="12.75" x14ac:dyDescent="0.2"/>
    <row r="114" s="12" customFormat="1" ht="12.75" x14ac:dyDescent="0.2"/>
    <row r="115" s="12" customFormat="1" ht="12.75" x14ac:dyDescent="0.2"/>
    <row r="116" s="12" customFormat="1" ht="12.75" x14ac:dyDescent="0.2"/>
    <row r="117" s="12" customFormat="1" ht="12.75" x14ac:dyDescent="0.2"/>
    <row r="118" s="12" customFormat="1" ht="12.75" x14ac:dyDescent="0.2"/>
    <row r="119" s="12" customFormat="1" ht="12.75" x14ac:dyDescent="0.2"/>
    <row r="120" s="12" customFormat="1" ht="12.75" x14ac:dyDescent="0.2"/>
    <row r="121" s="12" customFormat="1" ht="12.75" x14ac:dyDescent="0.2"/>
    <row r="122" s="12" customFormat="1" ht="12.75" x14ac:dyDescent="0.2"/>
    <row r="123" s="12" customFormat="1" ht="12.75" x14ac:dyDescent="0.2"/>
    <row r="124" s="12" customFormat="1" ht="12.75" x14ac:dyDescent="0.2"/>
    <row r="125" s="12" customFormat="1" ht="12.75" x14ac:dyDescent="0.2"/>
    <row r="126" s="12" customFormat="1" ht="12.75" x14ac:dyDescent="0.2"/>
    <row r="127" s="12" customFormat="1" ht="12.75" x14ac:dyDescent="0.2"/>
    <row r="128" s="12" customFormat="1" ht="12.75" x14ac:dyDescent="0.2"/>
    <row r="129" s="12" customFormat="1" ht="12.75" x14ac:dyDescent="0.2"/>
    <row r="130" s="12" customFormat="1" ht="12.75" x14ac:dyDescent="0.2"/>
    <row r="131" s="12" customFormat="1" ht="12.75" x14ac:dyDescent="0.2"/>
    <row r="132" s="12" customFormat="1" ht="12.75" x14ac:dyDescent="0.2"/>
    <row r="133" s="12" customFormat="1" ht="12.75" x14ac:dyDescent="0.2"/>
    <row r="134" s="12" customFormat="1" ht="12.75" x14ac:dyDescent="0.2"/>
    <row r="135" s="12" customFormat="1" ht="12.75" x14ac:dyDescent="0.2"/>
    <row r="136" s="12" customFormat="1" ht="12.75" x14ac:dyDescent="0.2"/>
    <row r="137" s="12" customFormat="1" ht="12.75" x14ac:dyDescent="0.2"/>
    <row r="138" s="12" customFormat="1" ht="12.75" x14ac:dyDescent="0.2"/>
    <row r="139" s="12" customFormat="1" ht="12.75" x14ac:dyDescent="0.2"/>
    <row r="140" s="12" customFormat="1" ht="12.75" x14ac:dyDescent="0.2"/>
    <row r="141" s="12" customFormat="1" ht="12.75" x14ac:dyDescent="0.2"/>
    <row r="142" s="12" customFormat="1" ht="12.75" x14ac:dyDescent="0.2"/>
    <row r="143" s="12" customFormat="1" ht="12.75" x14ac:dyDescent="0.2"/>
    <row r="144" s="12" customFormat="1" ht="12.75" x14ac:dyDescent="0.2"/>
    <row r="145" s="12" customFormat="1" ht="12.75" x14ac:dyDescent="0.2"/>
    <row r="146" s="12" customFormat="1" ht="12.75" x14ac:dyDescent="0.2"/>
    <row r="147" s="12" customFormat="1" ht="12.75" x14ac:dyDescent="0.2"/>
    <row r="148" s="12" customFormat="1" ht="12.75" x14ac:dyDescent="0.2"/>
    <row r="149" s="12" customFormat="1" ht="12.75" x14ac:dyDescent="0.2"/>
    <row r="150" s="12" customFormat="1" ht="12.75" x14ac:dyDescent="0.2"/>
    <row r="151" s="12" customFormat="1" ht="12.75" x14ac:dyDescent="0.2"/>
    <row r="152" s="12" customFormat="1" ht="12.75" x14ac:dyDescent="0.2"/>
    <row r="153" s="12" customFormat="1" ht="12.75" x14ac:dyDescent="0.2"/>
    <row r="154" s="12" customFormat="1" ht="12.75" x14ac:dyDescent="0.2"/>
    <row r="155" s="12" customFormat="1" ht="12.75" x14ac:dyDescent="0.2"/>
    <row r="156" s="12" customFormat="1" ht="12.75" x14ac:dyDescent="0.2"/>
    <row r="157" s="12" customFormat="1" ht="12.75" x14ac:dyDescent="0.2"/>
    <row r="158" s="12" customFormat="1" ht="12.75" x14ac:dyDescent="0.2"/>
    <row r="159" s="12" customFormat="1" ht="12.75" x14ac:dyDescent="0.2"/>
    <row r="160" s="12" customFormat="1" ht="12.75" x14ac:dyDescent="0.2"/>
    <row r="161" s="12" customFormat="1" ht="12.75" x14ac:dyDescent="0.2"/>
    <row r="162" s="12" customFormat="1" ht="12.75" x14ac:dyDescent="0.2"/>
    <row r="163" s="12" customFormat="1" ht="12.75" x14ac:dyDescent="0.2"/>
    <row r="164" s="12" customFormat="1" ht="12.75" x14ac:dyDescent="0.2"/>
    <row r="165" s="12" customFormat="1" ht="12.75" x14ac:dyDescent="0.2"/>
    <row r="166" s="12" customFormat="1" ht="12.75" x14ac:dyDescent="0.2"/>
    <row r="167" s="12" customFormat="1" ht="12.75" x14ac:dyDescent="0.2"/>
    <row r="168" s="12" customFormat="1" ht="12.75" x14ac:dyDescent="0.2"/>
    <row r="169" s="12" customFormat="1" ht="12.75" x14ac:dyDescent="0.2"/>
    <row r="170" s="12" customFormat="1" ht="12.75" x14ac:dyDescent="0.2"/>
    <row r="171" s="12" customFormat="1" ht="12.75" x14ac:dyDescent="0.2"/>
    <row r="172" s="12" customFormat="1" ht="12.75" x14ac:dyDescent="0.2"/>
    <row r="173" s="12" customFormat="1" ht="12.75" x14ac:dyDescent="0.2"/>
    <row r="174" s="12" customFormat="1" ht="12.75" x14ac:dyDescent="0.2"/>
    <row r="175" s="12" customFormat="1" ht="12.75" x14ac:dyDescent="0.2"/>
    <row r="176" s="12" customFormat="1" ht="12.75" x14ac:dyDescent="0.2"/>
    <row r="177" s="12" customFormat="1" ht="12.75" x14ac:dyDescent="0.2"/>
    <row r="178" s="12" customFormat="1" ht="12.75" x14ac:dyDescent="0.2"/>
    <row r="179" s="12" customFormat="1" ht="12.75" x14ac:dyDescent="0.2"/>
    <row r="180" s="12" customFormat="1" ht="12.75" x14ac:dyDescent="0.2"/>
    <row r="181" s="12" customFormat="1" ht="12.75" x14ac:dyDescent="0.2"/>
    <row r="182" s="12" customFormat="1" ht="12.75" x14ac:dyDescent="0.2"/>
    <row r="183" s="12" customFormat="1" ht="12.75" x14ac:dyDescent="0.2"/>
    <row r="184" s="12" customFormat="1" ht="12.75" x14ac:dyDescent="0.2"/>
    <row r="185" s="12" customFormat="1" ht="12.75" x14ac:dyDescent="0.2"/>
    <row r="186" s="12" customFormat="1" ht="12.75" x14ac:dyDescent="0.2"/>
    <row r="187" s="12" customFormat="1" ht="12.75" x14ac:dyDescent="0.2"/>
    <row r="188" s="12" customFormat="1" ht="12.75" x14ac:dyDescent="0.2"/>
    <row r="189" s="12" customFormat="1" ht="12.75" x14ac:dyDescent="0.2"/>
    <row r="190" s="12" customFormat="1" ht="12.75" x14ac:dyDescent="0.2"/>
    <row r="191" s="12" customFormat="1" ht="12.75" x14ac:dyDescent="0.2"/>
    <row r="192" s="12" customFormat="1" ht="12.75" x14ac:dyDescent="0.2"/>
    <row r="193" s="12" customFormat="1" ht="12.75" x14ac:dyDescent="0.2"/>
    <row r="194" s="12" customFormat="1" ht="12.75" x14ac:dyDescent="0.2"/>
    <row r="195" s="12" customFormat="1" ht="12.75" x14ac:dyDescent="0.2"/>
    <row r="196" s="12" customFormat="1" ht="12.75" x14ac:dyDescent="0.2"/>
    <row r="197" s="12" customFormat="1" ht="12.75" x14ac:dyDescent="0.2"/>
    <row r="198" s="12" customFormat="1" ht="12.75" x14ac:dyDescent="0.2"/>
    <row r="199" s="12" customFormat="1" ht="12.75" x14ac:dyDescent="0.2"/>
    <row r="200" s="12" customFormat="1" ht="12.75" x14ac:dyDescent="0.2"/>
    <row r="201" s="12" customFormat="1" ht="12.75" x14ac:dyDescent="0.2"/>
    <row r="202" s="12" customFormat="1" ht="12.75" x14ac:dyDescent="0.2"/>
    <row r="203" s="12" customFormat="1" ht="12.75" x14ac:dyDescent="0.2"/>
    <row r="204" s="12" customFormat="1" ht="12.75" x14ac:dyDescent="0.2"/>
    <row r="205" s="12" customFormat="1" ht="12.75" x14ac:dyDescent="0.2"/>
    <row r="206" s="12" customFormat="1" ht="12.75" x14ac:dyDescent="0.2"/>
    <row r="207" s="12" customFormat="1" ht="12.75" x14ac:dyDescent="0.2"/>
    <row r="208" s="12" customFormat="1" ht="12.75" x14ac:dyDescent="0.2"/>
    <row r="209" s="12" customFormat="1" ht="12.75" x14ac:dyDescent="0.2"/>
    <row r="210" s="12" customFormat="1" ht="12.75" x14ac:dyDescent="0.2"/>
    <row r="211" s="12" customFormat="1" ht="12.75" x14ac:dyDescent="0.2"/>
    <row r="212" s="12" customFormat="1" ht="12.75" x14ac:dyDescent="0.2"/>
    <row r="213" s="12" customFormat="1" ht="12.75" x14ac:dyDescent="0.2"/>
    <row r="214" s="12" customFormat="1" ht="12.75" x14ac:dyDescent="0.2"/>
    <row r="215" s="12" customFormat="1" ht="12.75" x14ac:dyDescent="0.2"/>
    <row r="216" s="12" customFormat="1" ht="12.75" x14ac:dyDescent="0.2"/>
    <row r="217" s="12" customFormat="1" ht="12.75" x14ac:dyDescent="0.2"/>
    <row r="218" s="12" customFormat="1" ht="12.75" x14ac:dyDescent="0.2"/>
    <row r="219" s="12" customFormat="1" ht="12.75" x14ac:dyDescent="0.2"/>
    <row r="220" s="12" customFormat="1" ht="12.75" x14ac:dyDescent="0.2"/>
    <row r="221" s="12" customFormat="1" ht="12.75" x14ac:dyDescent="0.2"/>
    <row r="222" s="12" customFormat="1" ht="12.75" x14ac:dyDescent="0.2"/>
    <row r="223" s="12" customFormat="1" ht="12.75" x14ac:dyDescent="0.2"/>
    <row r="224" s="12" customFormat="1" ht="12.75" x14ac:dyDescent="0.2"/>
    <row r="225" s="12" customFormat="1" ht="12.75" x14ac:dyDescent="0.2"/>
    <row r="226" s="12" customFormat="1" ht="12.75" x14ac:dyDescent="0.2"/>
    <row r="227" s="12" customFormat="1" ht="12.75" x14ac:dyDescent="0.2"/>
    <row r="228" s="12" customFormat="1" ht="12.75" x14ac:dyDescent="0.2"/>
    <row r="229" s="12" customFormat="1" ht="12.75" x14ac:dyDescent="0.2"/>
    <row r="230" s="12" customFormat="1" ht="12.75" x14ac:dyDescent="0.2"/>
    <row r="231" s="12" customFormat="1" ht="12.75" x14ac:dyDescent="0.2"/>
    <row r="232" s="12" customFormat="1" ht="12.75" x14ac:dyDescent="0.2"/>
    <row r="233" s="12" customFormat="1" ht="12.75" x14ac:dyDescent="0.2"/>
    <row r="234" s="12" customFormat="1" ht="12.75" x14ac:dyDescent="0.2"/>
    <row r="235" s="12" customFormat="1" ht="12.75" x14ac:dyDescent="0.2"/>
    <row r="236" s="12" customFormat="1" ht="12.75" x14ac:dyDescent="0.2"/>
    <row r="237" s="12" customFormat="1" ht="12.75" x14ac:dyDescent="0.2"/>
    <row r="238" s="12" customFormat="1" ht="12.75" x14ac:dyDescent="0.2"/>
    <row r="239" s="12" customFormat="1" ht="12.75" x14ac:dyDescent="0.2"/>
    <row r="240" s="12" customFormat="1" ht="12.75" x14ac:dyDescent="0.2"/>
    <row r="241" s="12" customFormat="1" ht="12.75" x14ac:dyDescent="0.2"/>
    <row r="242" s="12" customFormat="1" ht="12.75" x14ac:dyDescent="0.2"/>
    <row r="243" s="12" customFormat="1" ht="12.75" x14ac:dyDescent="0.2"/>
    <row r="244" s="12" customFormat="1" ht="12.75" x14ac:dyDescent="0.2"/>
    <row r="245" s="12" customFormat="1" ht="12.75" x14ac:dyDescent="0.2"/>
    <row r="246" s="12" customFormat="1" ht="12.75" x14ac:dyDescent="0.2"/>
    <row r="247" s="12" customFormat="1" ht="12.75" x14ac:dyDescent="0.2"/>
    <row r="248" s="12" customFormat="1" ht="12.75" x14ac:dyDescent="0.2"/>
    <row r="249" s="12" customFormat="1" ht="12.75" x14ac:dyDescent="0.2"/>
    <row r="250" s="12" customFormat="1" ht="12.75" x14ac:dyDescent="0.2"/>
    <row r="251" s="12" customFormat="1" ht="12.75" x14ac:dyDescent="0.2"/>
    <row r="252" s="12" customFormat="1" ht="12.75" x14ac:dyDescent="0.2"/>
    <row r="253" s="12" customFormat="1" ht="12.75" x14ac:dyDescent="0.2"/>
    <row r="254" s="12" customFormat="1" ht="12.75" x14ac:dyDescent="0.2"/>
    <row r="255" s="12" customFormat="1" ht="12.75" x14ac:dyDescent="0.2"/>
    <row r="256" s="12" customFormat="1" ht="12.75" x14ac:dyDescent="0.2"/>
    <row r="257" s="12" customFormat="1" ht="12.75" x14ac:dyDescent="0.2"/>
    <row r="258" s="12" customFormat="1" ht="12.75" x14ac:dyDescent="0.2"/>
    <row r="259" s="12" customFormat="1" ht="12.75" x14ac:dyDescent="0.2"/>
    <row r="260" s="12" customFormat="1" ht="12.75" x14ac:dyDescent="0.2"/>
    <row r="261" s="12" customFormat="1" ht="12.75" x14ac:dyDescent="0.2"/>
    <row r="262" s="12" customFormat="1" ht="12.75" x14ac:dyDescent="0.2"/>
    <row r="263" s="12" customFormat="1" ht="12.75" x14ac:dyDescent="0.2"/>
    <row r="264" s="12" customFormat="1" ht="12.75" x14ac:dyDescent="0.2"/>
    <row r="265" s="12" customFormat="1" ht="12.75" x14ac:dyDescent="0.2"/>
    <row r="266" s="12" customFormat="1" ht="12.75" x14ac:dyDescent="0.2"/>
    <row r="267" s="12" customFormat="1" ht="12.75" x14ac:dyDescent="0.2"/>
    <row r="268" s="12" customFormat="1" ht="12.75" x14ac:dyDescent="0.2"/>
    <row r="269" s="12" customFormat="1" ht="12.75" x14ac:dyDescent="0.2"/>
    <row r="270" s="12" customFormat="1" ht="12.75" x14ac:dyDescent="0.2"/>
    <row r="271" s="12" customFormat="1" ht="12.75" x14ac:dyDescent="0.2"/>
    <row r="272" s="12" customFormat="1" ht="12.75" x14ac:dyDescent="0.2"/>
    <row r="273" s="12" customFormat="1" ht="12.75" x14ac:dyDescent="0.2"/>
    <row r="274" s="12" customFormat="1" ht="12.75" x14ac:dyDescent="0.2"/>
    <row r="275" s="12" customFormat="1" ht="12.75" x14ac:dyDescent="0.2"/>
    <row r="276" s="12" customFormat="1" ht="12.75" x14ac:dyDescent="0.2"/>
    <row r="277" s="12" customFormat="1" ht="12.75" x14ac:dyDescent="0.2"/>
    <row r="278" s="12" customFormat="1" ht="12.75" x14ac:dyDescent="0.2"/>
    <row r="279" s="12" customFormat="1" ht="12.75" x14ac:dyDescent="0.2"/>
    <row r="280" s="12" customFormat="1" ht="12.75" x14ac:dyDescent="0.2"/>
    <row r="281" s="12" customFormat="1" ht="12.75" x14ac:dyDescent="0.2"/>
    <row r="282" s="12" customFormat="1" ht="12.75" x14ac:dyDescent="0.2"/>
    <row r="283" s="12" customFormat="1" ht="12.75" x14ac:dyDescent="0.2"/>
    <row r="284" s="12" customFormat="1" ht="12.75" x14ac:dyDescent="0.2"/>
    <row r="285" s="12" customFormat="1" ht="12.75" x14ac:dyDescent="0.2"/>
    <row r="286" s="12" customFormat="1" ht="12.75" x14ac:dyDescent="0.2"/>
    <row r="287" s="12" customFormat="1" ht="12.75" x14ac:dyDescent="0.2"/>
    <row r="288" s="12" customFormat="1" ht="12.75" x14ac:dyDescent="0.2"/>
    <row r="289" s="12" customFormat="1" ht="12.75" x14ac:dyDescent="0.2"/>
    <row r="290" s="12" customFormat="1" ht="12.75" x14ac:dyDescent="0.2"/>
    <row r="291" s="12" customFormat="1" ht="12.75" x14ac:dyDescent="0.2"/>
    <row r="292" s="12" customFormat="1" ht="12.75" x14ac:dyDescent="0.2"/>
    <row r="293" s="12" customFormat="1" ht="12.75" x14ac:dyDescent="0.2"/>
    <row r="294" s="12" customFormat="1" ht="12.75" x14ac:dyDescent="0.2"/>
    <row r="295" s="12" customFormat="1" ht="12.75" x14ac:dyDescent="0.2"/>
    <row r="296" s="12" customFormat="1" ht="12.75" x14ac:dyDescent="0.2"/>
    <row r="297" s="12" customFormat="1" ht="12.75" x14ac:dyDescent="0.2"/>
    <row r="298" s="12" customFormat="1" ht="12.75" x14ac:dyDescent="0.2"/>
    <row r="299" s="12" customFormat="1" ht="12.75" x14ac:dyDescent="0.2"/>
    <row r="300" s="12" customFormat="1" ht="12.75" x14ac:dyDescent="0.2"/>
    <row r="301" s="12" customFormat="1" ht="12.75" x14ac:dyDescent="0.2"/>
    <row r="302" s="12" customFormat="1" ht="12.75" x14ac:dyDescent="0.2"/>
    <row r="303" s="12" customFormat="1" ht="12.75" x14ac:dyDescent="0.2"/>
    <row r="304" s="12" customFormat="1" ht="12.75" x14ac:dyDescent="0.2"/>
    <row r="305" s="12" customFormat="1" ht="12.75" x14ac:dyDescent="0.2"/>
    <row r="306" s="12" customFormat="1" ht="12.75" x14ac:dyDescent="0.2"/>
    <row r="307" s="12" customFormat="1" ht="12.75" x14ac:dyDescent="0.2"/>
    <row r="308" s="12" customFormat="1" ht="12.75" x14ac:dyDescent="0.2"/>
    <row r="309" s="12" customFormat="1" ht="12.75" x14ac:dyDescent="0.2"/>
    <row r="310" s="12" customFormat="1" ht="12.75" x14ac:dyDescent="0.2"/>
    <row r="311" s="12" customFormat="1" ht="12.75" x14ac:dyDescent="0.2"/>
    <row r="312" s="12" customFormat="1" ht="12.75" x14ac:dyDescent="0.2"/>
    <row r="313" s="12" customFormat="1" ht="12.75" x14ac:dyDescent="0.2"/>
    <row r="314" s="12" customFormat="1" ht="12.75" x14ac:dyDescent="0.2"/>
    <row r="315" s="12" customFormat="1" ht="12.75" x14ac:dyDescent="0.2"/>
    <row r="316" s="12" customFormat="1" ht="12.75" x14ac:dyDescent="0.2"/>
    <row r="317" s="12" customFormat="1" ht="12.75" x14ac:dyDescent="0.2"/>
    <row r="318" s="12" customFormat="1" ht="12.75" x14ac:dyDescent="0.2"/>
    <row r="319" s="12" customFormat="1" ht="12.75" x14ac:dyDescent="0.2"/>
    <row r="320" s="12" customFormat="1" ht="12.75" x14ac:dyDescent="0.2"/>
    <row r="321" s="12" customFormat="1" ht="12.75" x14ac:dyDescent="0.2"/>
    <row r="322" s="12" customFormat="1" ht="12.75" x14ac:dyDescent="0.2"/>
    <row r="323" s="12" customFormat="1" ht="12.75" x14ac:dyDescent="0.2"/>
    <row r="324" s="12" customFormat="1" ht="12.75" x14ac:dyDescent="0.2"/>
    <row r="325" s="12" customFormat="1" ht="12.75" x14ac:dyDescent="0.2"/>
    <row r="326" s="12" customFormat="1" ht="12.75" x14ac:dyDescent="0.2"/>
    <row r="327" s="12" customFormat="1" ht="12.75" x14ac:dyDescent="0.2"/>
    <row r="328" s="12" customFormat="1" ht="12.75" x14ac:dyDescent="0.2"/>
    <row r="329" s="12" customFormat="1" ht="12.75" x14ac:dyDescent="0.2"/>
    <row r="330" s="12" customFormat="1" ht="12.75" x14ac:dyDescent="0.2"/>
    <row r="331" s="12" customFormat="1" ht="12.75" x14ac:dyDescent="0.2"/>
    <row r="332" s="12" customFormat="1" ht="12.75" x14ac:dyDescent="0.2"/>
    <row r="333" s="12" customFormat="1" ht="12.75" x14ac:dyDescent="0.2"/>
    <row r="334" s="12" customFormat="1" ht="12.75" x14ac:dyDescent="0.2"/>
    <row r="335" s="12" customFormat="1" ht="12.75" x14ac:dyDescent="0.2"/>
    <row r="336" s="12" customFormat="1" ht="12.75" x14ac:dyDescent="0.2"/>
    <row r="337" s="12" customFormat="1" ht="12.75" x14ac:dyDescent="0.2"/>
    <row r="338" s="12" customFormat="1" ht="12.75" x14ac:dyDescent="0.2"/>
    <row r="339" s="12" customFormat="1" ht="12.75" x14ac:dyDescent="0.2"/>
    <row r="340" s="12" customFormat="1" ht="12.75" x14ac:dyDescent="0.2"/>
    <row r="341" s="12" customFormat="1" ht="12.75" x14ac:dyDescent="0.2"/>
    <row r="342" s="12" customFormat="1" ht="12.75" x14ac:dyDescent="0.2"/>
    <row r="343" s="12" customFormat="1" ht="12.75" x14ac:dyDescent="0.2"/>
    <row r="344" s="12" customFormat="1" ht="12.75" x14ac:dyDescent="0.2"/>
    <row r="345" s="12" customFormat="1" ht="12.75" x14ac:dyDescent="0.2"/>
    <row r="346" s="12" customFormat="1" ht="12.75" x14ac:dyDescent="0.2"/>
    <row r="347" s="12" customFormat="1" ht="12.75" x14ac:dyDescent="0.2"/>
    <row r="348" s="12" customFormat="1" ht="12.75" x14ac:dyDescent="0.2"/>
    <row r="349" s="12" customFormat="1" ht="12.75" x14ac:dyDescent="0.2"/>
    <row r="350" s="12" customFormat="1" ht="12.75" x14ac:dyDescent="0.2"/>
    <row r="351" s="12" customFormat="1" ht="12.75" x14ac:dyDescent="0.2"/>
    <row r="352" s="12" customFormat="1" ht="12.75" x14ac:dyDescent="0.2"/>
    <row r="353" s="12" customFormat="1" ht="12.75" x14ac:dyDescent="0.2"/>
    <row r="354" s="12" customFormat="1" ht="12.75" x14ac:dyDescent="0.2"/>
    <row r="355" s="12" customFormat="1" ht="12.75" x14ac:dyDescent="0.2"/>
    <row r="356" s="12" customFormat="1" ht="12.75" x14ac:dyDescent="0.2"/>
    <row r="357" s="12" customFormat="1" ht="12.75" x14ac:dyDescent="0.2"/>
    <row r="358" s="12" customFormat="1" ht="12.75" x14ac:dyDescent="0.2"/>
    <row r="359" s="12" customFormat="1" ht="12.75" x14ac:dyDescent="0.2"/>
    <row r="360" s="12" customFormat="1" ht="12.75" x14ac:dyDescent="0.2"/>
    <row r="361" s="12" customFormat="1" ht="12.75" x14ac:dyDescent="0.2"/>
    <row r="362" s="12" customFormat="1" ht="12.75" x14ac:dyDescent="0.2"/>
    <row r="363" s="12" customFormat="1" ht="12.75" x14ac:dyDescent="0.2"/>
    <row r="364" s="12" customFormat="1" ht="12.75" x14ac:dyDescent="0.2"/>
    <row r="365" s="12" customFormat="1" ht="12.75" x14ac:dyDescent="0.2"/>
    <row r="366" s="12" customFormat="1" ht="12.75" x14ac:dyDescent="0.2"/>
    <row r="367" s="12" customFormat="1" ht="12.75" x14ac:dyDescent="0.2"/>
    <row r="368" s="12" customFormat="1" ht="12.75" x14ac:dyDescent="0.2"/>
    <row r="369" s="12" customFormat="1" ht="12.75" x14ac:dyDescent="0.2"/>
    <row r="370" s="12" customFormat="1" ht="12.75" x14ac:dyDescent="0.2"/>
    <row r="371" s="12" customFormat="1" ht="12.75" x14ac:dyDescent="0.2"/>
    <row r="372" s="12" customFormat="1" ht="12.75" x14ac:dyDescent="0.2"/>
    <row r="373" s="12" customFormat="1" ht="12.75" x14ac:dyDescent="0.2"/>
    <row r="374" s="12" customFormat="1" ht="15" customHeight="1" x14ac:dyDescent="0.2"/>
    <row r="375" s="12" customFormat="1" ht="15" customHeight="1" x14ac:dyDescent="0.2"/>
    <row r="376" s="12" customFormat="1" ht="15" customHeight="1" x14ac:dyDescent="0.2"/>
    <row r="377" s="12" customFormat="1" ht="15" customHeight="1" x14ac:dyDescent="0.2"/>
    <row r="378" s="12" customFormat="1" ht="15" customHeight="1" x14ac:dyDescent="0.2"/>
    <row r="379" s="12" customFormat="1" ht="15" customHeight="1" x14ac:dyDescent="0.2"/>
    <row r="380" s="12" customFormat="1" ht="15" customHeight="1" x14ac:dyDescent="0.2"/>
    <row r="381" s="12" customFormat="1" ht="15" customHeight="1" x14ac:dyDescent="0.2"/>
    <row r="382" s="12" customFormat="1" ht="15" customHeight="1" x14ac:dyDescent="0.2"/>
    <row r="383" s="12" customFormat="1" ht="15" customHeight="1" x14ac:dyDescent="0.2"/>
    <row r="384" s="12" customFormat="1" ht="15" customHeight="1" x14ac:dyDescent="0.2"/>
    <row r="385" s="12" customFormat="1" ht="15" customHeight="1" x14ac:dyDescent="0.2"/>
    <row r="386" s="12" customFormat="1" ht="15" customHeight="1" x14ac:dyDescent="0.2"/>
    <row r="387" s="12" customFormat="1" ht="15" customHeight="1" x14ac:dyDescent="0.2"/>
    <row r="388" s="12" customFormat="1" ht="15" customHeight="1" x14ac:dyDescent="0.2"/>
    <row r="389" s="12" customFormat="1" ht="15" customHeight="1" x14ac:dyDescent="0.2"/>
    <row r="390" s="12" customFormat="1" ht="15" customHeight="1" x14ac:dyDescent="0.2"/>
  </sheetData>
  <mergeCells count="158">
    <mergeCell ref="QX1:QZ1"/>
    <mergeCell ref="RA1:RC1"/>
    <mergeCell ref="RD1:RF1"/>
    <mergeCell ref="RG1:RI1"/>
    <mergeCell ref="PW1:PY1"/>
    <mergeCell ref="PZ1:QB1"/>
    <mergeCell ref="QC1:QE1"/>
    <mergeCell ref="QF1:QH1"/>
    <mergeCell ref="QI1:QK1"/>
    <mergeCell ref="QL1:QN1"/>
    <mergeCell ref="QO1:QQ1"/>
    <mergeCell ref="QR1:QT1"/>
    <mergeCell ref="QU1:QW1"/>
    <mergeCell ref="MK1:MM1"/>
    <mergeCell ref="MN1:MP1"/>
    <mergeCell ref="MQ1:MS1"/>
    <mergeCell ref="MT1:MV1"/>
    <mergeCell ref="LJ1:LL1"/>
    <mergeCell ref="LM1:LO1"/>
    <mergeCell ref="LP1:LR1"/>
    <mergeCell ref="LS1:LU1"/>
    <mergeCell ref="LV1:LX1"/>
    <mergeCell ref="LY1:MA1"/>
    <mergeCell ref="MB1:MD1"/>
    <mergeCell ref="ME1:MG1"/>
    <mergeCell ref="MH1:MJ1"/>
    <mergeCell ref="JT1:JV1"/>
    <mergeCell ref="GH1:GJ1"/>
    <mergeCell ref="GQ1:GS1"/>
    <mergeCell ref="DE1:DG1"/>
    <mergeCell ref="CY1:DA1"/>
    <mergeCell ref="FY1:GA1"/>
    <mergeCell ref="GN1:GP1"/>
    <mergeCell ref="GE1:GG1"/>
    <mergeCell ref="GB1:GD1"/>
    <mergeCell ref="EC1:EE1"/>
    <mergeCell ref="EU1:EW1"/>
    <mergeCell ref="DW1:DY1"/>
    <mergeCell ref="DQ1:DS1"/>
    <mergeCell ref="DT1:DV1"/>
    <mergeCell ref="FV1:FX1"/>
    <mergeCell ref="DZ1:EB1"/>
    <mergeCell ref="FS1:FU1"/>
    <mergeCell ref="DK1:DM1"/>
    <mergeCell ref="EL1:EN1"/>
    <mergeCell ref="FG1:FI1"/>
    <mergeCell ref="EF1:EH1"/>
    <mergeCell ref="DH1:DJ1"/>
    <mergeCell ref="EI1:EK1"/>
    <mergeCell ref="EO1:EQ1"/>
    <mergeCell ref="D1:F1"/>
    <mergeCell ref="G1:I1"/>
    <mergeCell ref="J1:L1"/>
    <mergeCell ref="M1:O1"/>
    <mergeCell ref="BL1:BN1"/>
    <mergeCell ref="S1:U1"/>
    <mergeCell ref="Y1:AA1"/>
    <mergeCell ref="AN1:AP1"/>
    <mergeCell ref="AH1:AJ1"/>
    <mergeCell ref="V1:X1"/>
    <mergeCell ref="AQ1:AS1"/>
    <mergeCell ref="AK1:AM1"/>
    <mergeCell ref="AW1:AY1"/>
    <mergeCell ref="AT1:AV1"/>
    <mergeCell ref="P1:R1"/>
    <mergeCell ref="AB1:AD1"/>
    <mergeCell ref="CM1:CO1"/>
    <mergeCell ref="DN1:DP1"/>
    <mergeCell ref="CP1:CR1"/>
    <mergeCell ref="BR1:BT1"/>
    <mergeCell ref="CS1:CU1"/>
    <mergeCell ref="AE1:AG1"/>
    <mergeCell ref="FP1:FR1"/>
    <mergeCell ref="FJ1:FL1"/>
    <mergeCell ref="FD1:FF1"/>
    <mergeCell ref="EX1:EZ1"/>
    <mergeCell ref="CJ1:CL1"/>
    <mergeCell ref="BF1:BH1"/>
    <mergeCell ref="CD1:CF1"/>
    <mergeCell ref="BI1:BK1"/>
    <mergeCell ref="BU1:BW1"/>
    <mergeCell ref="CA1:CC1"/>
    <mergeCell ref="CG1:CI1"/>
    <mergeCell ref="BX1:BZ1"/>
    <mergeCell ref="BO1:BQ1"/>
    <mergeCell ref="BC1:BE1"/>
    <mergeCell ref="AZ1:BB1"/>
    <mergeCell ref="CV1:CX1"/>
    <mergeCell ref="DB1:DD1"/>
    <mergeCell ref="FM1:FO1"/>
    <mergeCell ref="FA1:FC1"/>
    <mergeCell ref="ER1:ET1"/>
    <mergeCell ref="HX1:HZ1"/>
    <mergeCell ref="IS1:IU1"/>
    <mergeCell ref="IV1:IX1"/>
    <mergeCell ref="IM1:IO1"/>
    <mergeCell ref="HI1:HK1"/>
    <mergeCell ref="HU1:HW1"/>
    <mergeCell ref="IA1:IC1"/>
    <mergeCell ref="IG1:II1"/>
    <mergeCell ref="GK1:GM1"/>
    <mergeCell ref="HR1:HT1"/>
    <mergeCell ref="HO1:HQ1"/>
    <mergeCell ref="HF1:HH1"/>
    <mergeCell ref="GZ1:HB1"/>
    <mergeCell ref="GT1:GV1"/>
    <mergeCell ref="HC1:HE1"/>
    <mergeCell ref="GW1:GY1"/>
    <mergeCell ref="HL1:HN1"/>
    <mergeCell ref="ID1:IF1"/>
    <mergeCell ref="JQ1:JS1"/>
    <mergeCell ref="JK1:JM1"/>
    <mergeCell ref="JE1:JG1"/>
    <mergeCell ref="IY1:JA1"/>
    <mergeCell ref="IP1:IR1"/>
    <mergeCell ref="JN1:JP1"/>
    <mergeCell ref="IJ1:IL1"/>
    <mergeCell ref="JH1:JJ1"/>
    <mergeCell ref="JB1:JD1"/>
    <mergeCell ref="LA1:LC1"/>
    <mergeCell ref="LD1:LF1"/>
    <mergeCell ref="LG1:LI1"/>
    <mergeCell ref="KL1:KN1"/>
    <mergeCell ref="KO1:KQ1"/>
    <mergeCell ref="KR1:KT1"/>
    <mergeCell ref="KU1:KW1"/>
    <mergeCell ref="KX1:KZ1"/>
    <mergeCell ref="JW1:JY1"/>
    <mergeCell ref="JZ1:KB1"/>
    <mergeCell ref="KC1:KE1"/>
    <mergeCell ref="KF1:KH1"/>
    <mergeCell ref="KI1:KK1"/>
    <mergeCell ref="MW1:MY1"/>
    <mergeCell ref="MZ1:NB1"/>
    <mergeCell ref="NC1:NE1"/>
    <mergeCell ref="NF1:NH1"/>
    <mergeCell ref="NI1:NK1"/>
    <mergeCell ref="NL1:NN1"/>
    <mergeCell ref="NO1:NQ1"/>
    <mergeCell ref="NR1:NT1"/>
    <mergeCell ref="NU1:NW1"/>
    <mergeCell ref="OY1:PA1"/>
    <mergeCell ref="PB1:PD1"/>
    <mergeCell ref="PE1:PG1"/>
    <mergeCell ref="PH1:PJ1"/>
    <mergeCell ref="PK1:PM1"/>
    <mergeCell ref="PN1:PP1"/>
    <mergeCell ref="PQ1:PS1"/>
    <mergeCell ref="PT1:PV1"/>
    <mergeCell ref="NX1:NZ1"/>
    <mergeCell ref="OA1:OC1"/>
    <mergeCell ref="OD1:OF1"/>
    <mergeCell ref="OG1:OI1"/>
    <mergeCell ref="OJ1:OL1"/>
    <mergeCell ref="OM1:OO1"/>
    <mergeCell ref="OP1:OR1"/>
    <mergeCell ref="OS1:OU1"/>
    <mergeCell ref="OV1:OX1"/>
  </mergeCells>
  <phoneticPr fontId="11" type="noConversion"/>
  <hyperlinks>
    <hyperlink ref="C96" r:id="rId1" display="http://goldenteefan.com:2095/cpsess1988438079/3rdparty/squirrelmail/src/compose.php?send_to=vernhaan119%40verizon.net"/>
    <hyperlink ref="C24" r:id="rId2" display="http://goldenteefan.com:2095/cpsess900511833/3rdparty/squirrelmail/src/compose.php?send_to=dezsr52001%40gmail.com"/>
  </hyperlinks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Money List</vt:lpstr>
      <vt:lpstr>GTF Tour Points</vt:lpstr>
      <vt:lpstr>Player Credits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Jeremy</dc:creator>
  <cp:lastModifiedBy>Erik Nelson</cp:lastModifiedBy>
  <dcterms:created xsi:type="dcterms:W3CDTF">2011-05-01T19:14:38Z</dcterms:created>
  <dcterms:modified xsi:type="dcterms:W3CDTF">2014-10-07T18:31:49Z</dcterms:modified>
</cp:coreProperties>
</file>